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bs\Desktop\1. Annual Program- Price Indices\वार्षिक कार्यक्रम २०८१-८२\Index-Q3-2081-82\For Website uploading\"/>
    </mc:Choice>
  </mc:AlternateContent>
  <xr:revisionPtr revIDLastSave="0" documentId="13_ncr:1_{E8CC2742-D067-4573-B1ED-6AC88DF0BC0B}" xr6:coauthVersionLast="47" xr6:coauthVersionMax="47" xr10:uidLastSave="{00000000-0000-0000-0000-000000000000}"/>
  <bookViews>
    <workbookView xWindow="-110" yWindow="-110" windowWidth="19420" windowHeight="10300" xr2:uid="{D013AB7A-C313-4449-8374-DDB41FE8BA82}"/>
  </bookViews>
  <sheets>
    <sheet name="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\">#REF!</definedName>
    <definedName name="_12">#REF!</definedName>
    <definedName name="_xlnm._FilterDatabase" localSheetId="0" hidden="1">'1'!$A$8:$AF$8</definedName>
    <definedName name="a">#REF!</definedName>
    <definedName name="abcdef">#REF!</definedName>
    <definedName name="adfasfdfdf">#REF!</definedName>
    <definedName name="adffadsf">#REF!</definedName>
    <definedName name="adfs">#REF!</definedName>
    <definedName name="Agency_List">[1]Control!$H$17:$H$19</definedName>
    <definedName name="asdf">#REF!</definedName>
    <definedName name="asdffsadfsadfsadfdfsadf">#REF!</definedName>
    <definedName name="asdfsadfsdfsadfsadfsdfsad">#REF!</definedName>
    <definedName name="asfdsa">#REF!</definedName>
    <definedName name="asfdsafdfsdfsadfsadsfd">#REF!</definedName>
    <definedName name="b">#REF!</definedName>
    <definedName name="beest">#REF!</definedName>
    <definedName name="best">#REF!</definedName>
    <definedName name="BUControlSheet_CurrencySelections">[2]Control!$A$19:$A$20</definedName>
    <definedName name="BUControlSheet_FormulaSelections">[2]Control!$A$16:$A$17</definedName>
    <definedName name="BUControlSheet_RevisionSelections">[2]Control!$A$21:$A$22</definedName>
    <definedName name="BUControlSheet_ScaleSelections">[2]Control!$J$35:$J$36</definedName>
    <definedName name="Coordinator_List">[1]Control!$J$20:$J$21</definedName>
    <definedName name="Country">[3]Control!$C$1</definedName>
    <definedName name="ctyList">#REF!</definedName>
    <definedName name="Currency_Def">[1]Control!$BA$330:$BA$487</definedName>
    <definedName name="dsfg">#REF!</definedName>
    <definedName name="fsadfsadasdffsdsadffsafsad">#REF!</definedName>
    <definedName name="fsadfsadfsadfsadfsdfsad">#REF!</definedName>
    <definedName name="g">[4]Control!$C$8</definedName>
    <definedName name="III">#REF!</definedName>
    <definedName name="ll">#REF!</definedName>
    <definedName name="m">[4]Control!$C$1</definedName>
    <definedName name="ma">#REF!</definedName>
    <definedName name="manoj">#REF!</definedName>
    <definedName name="Pilot2">#REF!</definedName>
    <definedName name="_xlnm.Print_Titles" localSheetId="0">'1'!$7:$9</definedName>
    <definedName name="q">#REF!</definedName>
    <definedName name="ran">#REF!</definedName>
    <definedName name="range">#REF!</definedName>
    <definedName name="Range_DownloadAnnual">[2]Control!$C$4</definedName>
    <definedName name="Range_DownloadMonth">[2]Control!$C$2</definedName>
    <definedName name="Range_DownloadQuarter">[2]Control!$C$3</definedName>
    <definedName name="Range_DSTNotes">#REF!</definedName>
    <definedName name="Range_InValidResultsStart">#REF!</definedName>
    <definedName name="Range_NumberofFailuresStart">#REF!</definedName>
    <definedName name="Range_ValidationResultsStart">#REF!</definedName>
    <definedName name="Range_ValidationRulesStart">#REF!</definedName>
    <definedName name="Reporting_Country">[1]Control!$C$1</definedName>
    <definedName name="Reporting_CountryCode">[2]Control!$B$28</definedName>
    <definedName name="Reporting_Currency">[1]Control!$C$5</definedName>
    <definedName name="Reporting_Frequency">[1]Control!$C$8</definedName>
    <definedName name="rrrrr">[5]Control!$A$19:$A$20</definedName>
    <definedName name="rrrrrrrrrr">[5]Control!$C$4</definedName>
    <definedName name="Scale_Def">[1]Control!$V$42:$V$45</definedName>
    <definedName name="t">#REF!</definedName>
    <definedName name="table">#REF!</definedName>
    <definedName name="table123">#REF!</definedName>
    <definedName name="Test">#REF!</definedName>
    <definedName name="Test1">#REF!</definedName>
    <definedName name="Uploaded_Currency">[3]Control!$F$17</definedName>
    <definedName name="Uploaded_Scale">[3]Control!$F$18</definedName>
    <definedName name="www">[6]Control!$B$13</definedName>
    <definedName name="Year">[3]Control!$C$3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21" i="1" l="1"/>
  <c r="V120" i="1"/>
  <c r="V118" i="1"/>
  <c r="V117" i="1"/>
  <c r="V115" i="1"/>
  <c r="V114" i="1"/>
  <c r="V112" i="1"/>
  <c r="V111" i="1"/>
  <c r="V109" i="1"/>
  <c r="V108" i="1"/>
  <c r="V107" i="1"/>
  <c r="V106" i="1"/>
  <c r="V104" i="1"/>
  <c r="V103" i="1"/>
  <c r="V101" i="1"/>
  <c r="V100" i="1"/>
  <c r="V99" i="1"/>
  <c r="V98" i="1"/>
  <c r="V96" i="1"/>
  <c r="V95" i="1"/>
  <c r="V94" i="1"/>
  <c r="V93" i="1"/>
  <c r="V92" i="1"/>
  <c r="V90" i="1"/>
  <c r="V89" i="1"/>
  <c r="V88" i="1"/>
  <c r="V86" i="1"/>
  <c r="V85" i="1"/>
  <c r="V83" i="1"/>
  <c r="V82" i="1"/>
  <c r="V81" i="1"/>
  <c r="V79" i="1"/>
  <c r="V78" i="1"/>
  <c r="V76" i="1"/>
  <c r="V75" i="1"/>
  <c r="V73" i="1"/>
  <c r="V72" i="1"/>
  <c r="V70" i="1"/>
  <c r="V69" i="1"/>
  <c r="V68" i="1"/>
  <c r="V66" i="1"/>
  <c r="V65" i="1"/>
  <c r="V64" i="1"/>
  <c r="V62" i="1"/>
  <c r="V61" i="1"/>
  <c r="V59" i="1"/>
  <c r="V58" i="1"/>
  <c r="V57" i="1"/>
  <c r="V55" i="1"/>
  <c r="V54" i="1"/>
  <c r="V52" i="1"/>
  <c r="V51" i="1"/>
  <c r="V50" i="1"/>
  <c r="V48" i="1"/>
  <c r="V47" i="1"/>
  <c r="V45" i="1"/>
  <c r="V44" i="1"/>
  <c r="V43" i="1"/>
  <c r="V42" i="1"/>
  <c r="V41" i="1"/>
  <c r="V39" i="1"/>
  <c r="V38" i="1"/>
  <c r="V36" i="1"/>
  <c r="V35" i="1"/>
  <c r="V34" i="1"/>
  <c r="V33" i="1"/>
  <c r="V31" i="1"/>
  <c r="V30" i="1"/>
  <c r="V28" i="1"/>
  <c r="V27" i="1"/>
  <c r="V26" i="1"/>
  <c r="V25" i="1"/>
  <c r="V24" i="1"/>
  <c r="V23" i="1"/>
  <c r="V22" i="1"/>
  <c r="V20" i="1"/>
  <c r="V19" i="1"/>
  <c r="V18" i="1"/>
  <c r="V16" i="1"/>
  <c r="V15" i="1"/>
  <c r="V13" i="1"/>
  <c r="V12" i="1"/>
  <c r="V11" i="1"/>
  <c r="V10" i="1"/>
  <c r="U121" i="1"/>
  <c r="U120" i="1"/>
  <c r="U118" i="1"/>
  <c r="U117" i="1"/>
  <c r="U115" i="1"/>
  <c r="U114" i="1"/>
  <c r="U112" i="1"/>
  <c r="U111" i="1"/>
  <c r="U109" i="1"/>
  <c r="U108" i="1"/>
  <c r="U107" i="1"/>
  <c r="U106" i="1"/>
  <c r="U104" i="1"/>
  <c r="U103" i="1"/>
  <c r="U101" i="1"/>
  <c r="U100" i="1"/>
  <c r="U99" i="1"/>
  <c r="U98" i="1"/>
  <c r="U96" i="1"/>
  <c r="U95" i="1"/>
  <c r="U94" i="1"/>
  <c r="U93" i="1"/>
  <c r="U92" i="1"/>
  <c r="U90" i="1"/>
  <c r="U89" i="1"/>
  <c r="U88" i="1"/>
  <c r="U86" i="1"/>
  <c r="U85" i="1"/>
  <c r="U83" i="1"/>
  <c r="U82" i="1"/>
  <c r="U81" i="1"/>
  <c r="U79" i="1"/>
  <c r="U78" i="1"/>
  <c r="U76" i="1"/>
  <c r="U75" i="1"/>
  <c r="U73" i="1"/>
  <c r="U72" i="1"/>
  <c r="U70" i="1"/>
  <c r="U69" i="1"/>
  <c r="U68" i="1"/>
  <c r="U66" i="1"/>
  <c r="U65" i="1"/>
  <c r="U64" i="1"/>
  <c r="U62" i="1"/>
  <c r="U61" i="1"/>
  <c r="U59" i="1"/>
  <c r="U58" i="1"/>
  <c r="U57" i="1"/>
  <c r="U55" i="1"/>
  <c r="U54" i="1"/>
  <c r="U52" i="1"/>
  <c r="U51" i="1"/>
  <c r="U50" i="1"/>
  <c r="U48" i="1"/>
  <c r="U47" i="1"/>
  <c r="U45" i="1"/>
  <c r="U44" i="1"/>
  <c r="U43" i="1"/>
  <c r="U42" i="1"/>
  <c r="U41" i="1"/>
  <c r="U39" i="1"/>
  <c r="U38" i="1"/>
  <c r="U36" i="1"/>
  <c r="U35" i="1"/>
  <c r="U34" i="1"/>
  <c r="U33" i="1"/>
  <c r="U31" i="1"/>
  <c r="U30" i="1"/>
  <c r="U28" i="1"/>
  <c r="U27" i="1"/>
  <c r="U26" i="1"/>
  <c r="U25" i="1"/>
  <c r="U24" i="1"/>
  <c r="U23" i="1"/>
  <c r="U22" i="1"/>
  <c r="U20" i="1"/>
  <c r="U19" i="1"/>
  <c r="U18" i="1"/>
  <c r="U16" i="1"/>
  <c r="U15" i="1"/>
  <c r="U13" i="1"/>
  <c r="U12" i="1"/>
  <c r="U11" i="1"/>
  <c r="U10" i="1"/>
  <c r="H17" i="1" l="1"/>
</calcChain>
</file>

<file path=xl/sharedStrings.xml><?xml version="1.0" encoding="utf-8"?>
<sst xmlns="http://schemas.openxmlformats.org/spreadsheetml/2006/main" count="119" uniqueCount="109">
  <si>
    <t>NATIONAL STATISTICS OFFICE</t>
  </si>
  <si>
    <t>(2071/72=100)TIME SERIES</t>
  </si>
  <si>
    <t xml:space="preserve">NSIC </t>
  </si>
  <si>
    <t>CPC</t>
  </si>
  <si>
    <t>NSIC and CPC Name</t>
  </si>
  <si>
    <t>Weight*</t>
  </si>
  <si>
    <t>Base year value</t>
  </si>
  <si>
    <t>2079/80</t>
  </si>
  <si>
    <t>2080/81</t>
  </si>
  <si>
    <t>2081/82</t>
  </si>
  <si>
    <t>IQRT</t>
  </si>
  <si>
    <t>IIQRT</t>
  </si>
  <si>
    <t>IIIQRT</t>
  </si>
  <si>
    <t>IVQRT</t>
  </si>
  <si>
    <t>Annual</t>
  </si>
  <si>
    <t>Overall Index of Manufacturing Production  Index</t>
  </si>
  <si>
    <t>Manufacture of vegetable and animal oils and fats</t>
  </si>
  <si>
    <t>Vegetable oils, refined: Soyabean oil, Sunflower oil and mustard oil</t>
  </si>
  <si>
    <t>Vegetable ghee</t>
  </si>
  <si>
    <t>Manufacture of dairy products</t>
  </si>
  <si>
    <t>Processed liquid milk</t>
  </si>
  <si>
    <t>Manufacture of grain mill products,staarches and starch products</t>
  </si>
  <si>
    <t>Wheat flour</t>
  </si>
  <si>
    <t>Rice</t>
  </si>
  <si>
    <t>Manufacture of Other food products</t>
  </si>
  <si>
    <t>Biscuits</t>
  </si>
  <si>
    <t>Bread and other bakers' wares</t>
  </si>
  <si>
    <t>Sugar</t>
  </si>
  <si>
    <t>Chocolate and other food preparation containing cocoa</t>
  </si>
  <si>
    <t>Cooked pasta and readymade noodles</t>
  </si>
  <si>
    <t>Processed tea</t>
  </si>
  <si>
    <t>Manufacture of prepared animal feeds</t>
  </si>
  <si>
    <t>Animal feeds</t>
  </si>
  <si>
    <t>Manufacturing of beverages</t>
  </si>
  <si>
    <t>Alcohol (spirits, liqueurs and other sprituous beverages)</t>
  </si>
  <si>
    <t xml:space="preserve">Beer </t>
  </si>
  <si>
    <t>Non alcoholic caloric beverges (Squash, coca-cola, phanta, Frooti etc.)</t>
  </si>
  <si>
    <t>Manufacture of tobacco products</t>
  </si>
  <si>
    <t>Cigars and cigarettes of tobacco or tobacco substitute</t>
  </si>
  <si>
    <t>Spinning, weaving and finishing of textiles</t>
  </si>
  <si>
    <t>Yarn of zute, sutali</t>
  </si>
  <si>
    <t>Yarn of Polyesters or viscose rayon, polyamides</t>
  </si>
  <si>
    <t xml:space="preserve">Woven fabrics of jute: sacks </t>
  </si>
  <si>
    <t>Other woven fabrics of  Polyesters or viscose rayon, polyamides</t>
  </si>
  <si>
    <t>Manufacture of other textiles</t>
  </si>
  <si>
    <t>Carpets and other textile floor coverings, knotted</t>
  </si>
  <si>
    <t>Manufacture of wearing apparel, except fur apparel</t>
  </si>
  <si>
    <t xml:space="preserve">Wearing apparel, knitted </t>
  </si>
  <si>
    <t xml:space="preserve">Wearing apparel of textile fabric, not  knitted </t>
  </si>
  <si>
    <t>Manufacturing of leather and related products</t>
  </si>
  <si>
    <t>Processed leather</t>
  </si>
  <si>
    <t>Manufacture of footwear</t>
  </si>
  <si>
    <t>Waterproof footwear: rubber or plastics</t>
  </si>
  <si>
    <t>Footwear with uppers of leather</t>
  </si>
  <si>
    <t>Sawmilling and planing of wood</t>
  </si>
  <si>
    <t>Chiran wood</t>
  </si>
  <si>
    <t>Manufacture of products of wood. cork. straw and plaiting materials</t>
  </si>
  <si>
    <t>Plywood</t>
  </si>
  <si>
    <t>Vaneer sheets</t>
  </si>
  <si>
    <t>Manufacture of paper and paper products</t>
  </si>
  <si>
    <t>Processed paper and paperboard</t>
  </si>
  <si>
    <t>Sacks and bags of paper: cartons, boxes, cases and packing containers</t>
  </si>
  <si>
    <t>Printing and service activities related to printing</t>
  </si>
  <si>
    <t>News papers and periodicals, daily, in Print</t>
  </si>
  <si>
    <t>Manufacture of refined petroleum products</t>
  </si>
  <si>
    <t>Lubricating petroleum oils and oils obtained from bituminous oils</t>
  </si>
  <si>
    <t>Manufacture of basic chemicals</t>
  </si>
  <si>
    <t>Khoto, terpenic oils, rosin oils</t>
  </si>
  <si>
    <t>Manufacture of other chemical products</t>
  </si>
  <si>
    <t>Paints and varnishes</t>
  </si>
  <si>
    <t>Soap and detergents, perfume and toilet preparations</t>
  </si>
  <si>
    <t>Manufacture of pharmaceuticals, medicinal chemical and botanical products</t>
  </si>
  <si>
    <t>Provitamins, vitamins and antibiotics</t>
  </si>
  <si>
    <t>Manufacture of plastics products</t>
  </si>
  <si>
    <t>Tubes, pipes and fittings, of plastics</t>
  </si>
  <si>
    <t>Sacks and bags, of plastics</t>
  </si>
  <si>
    <t>Manufacture of non=metalic mineral products n.e.c.</t>
  </si>
  <si>
    <t>Bricks</t>
  </si>
  <si>
    <t>Cement</t>
  </si>
  <si>
    <t>Other articles of cement and concrete: hume pipe</t>
  </si>
  <si>
    <t>Concretes</t>
  </si>
  <si>
    <t>Manufacture of basic iron and steel</t>
  </si>
  <si>
    <t>Flat-rolled products of steel, further worked than hot-rolled</t>
  </si>
  <si>
    <t>Bars and rods, hot-rolled, of iron or steel</t>
  </si>
  <si>
    <t>Tubes, pipes and hollow profiles, of steel</t>
  </si>
  <si>
    <t>Manufacture of basic precious and other non-ferrous metals</t>
  </si>
  <si>
    <t>Semi-finished products of copper or copper alloys: wire of copper, plates, sheeta and strip, tube, pipes etc.</t>
  </si>
  <si>
    <t>Manufacture of structural metal products, tanks,reservoirs and steam generators</t>
  </si>
  <si>
    <t>Bridges, bridge sections, towers of iron or steel</t>
  </si>
  <si>
    <t>Doors, windows and their frames of iron, steel or aluminium</t>
  </si>
  <si>
    <t>Containers for liquefied gas, of iron, steel or aluminium</t>
  </si>
  <si>
    <t>Manufacturing of other fabricated metal products: metalworking service activities</t>
  </si>
  <si>
    <t>Domestic metal products: sinks, houshold articles and parts, cooking pots,  knifesetc of iron, steel, alminium , copper etc.</t>
  </si>
  <si>
    <t>Manufacture of consumer electronics</t>
  </si>
  <si>
    <t>Radio broadcast and television receivers: Radio and Televisions</t>
  </si>
  <si>
    <t>Manufacture of wiring and wiring devices</t>
  </si>
  <si>
    <t>Insulated winding wires</t>
  </si>
  <si>
    <t>Manufacture of furniture</t>
  </si>
  <si>
    <t>Other furniture used in offices</t>
  </si>
  <si>
    <t>* Weights are based on total Outputs of Census of Manufacturing Establishment 2069</t>
  </si>
  <si>
    <t>** Preliminary Estimates</t>
  </si>
  <si>
    <t>Office of the Prime Minister and Council of Ministers</t>
  </si>
  <si>
    <t>Change (%)</t>
  </si>
  <si>
    <t>Qrtly</t>
  </si>
  <si>
    <t>Annually</t>
  </si>
  <si>
    <t>Price Statistics Section</t>
  </si>
  <si>
    <t xml:space="preserve">Quarterly Manufacturing Production Index </t>
  </si>
  <si>
    <t xml:space="preserve">Upto Q3 of F.Y. 2081/82 (2024/25 AD) </t>
  </si>
  <si>
    <t>Q1= श्रावण, भाद्र, असोज (Jul/Aug -Sep/Oct); Q2=कार्तिक, मंसीर, पौष (Oct/Nov - Dec/Jan); Q3=माघ, फागुन, चैत्र (Jan/Feb - Mar/Apr); Q4=वैशाख, जेष्ठ, असार (Apr/May - Jun/Jul)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</si>
</sst>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0.0"/>
    <numFmt numFmtId="166" formatCode="0.000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MS Sans Serif"/>
      <charset val="134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9"/>
      <name val="Arial"/>
      <family val="2"/>
    </font>
    <font>
      <b/>
      <sz val="10"/>
      <name val="CG Omega"/>
      <charset val="134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1"/>
      <name val="Arial"/>
      <family val="2"/>
    </font>
    <font>
      <b/>
      <sz val="11"/>
      <color theme="1"/>
      <name val="Calibri Light"/>
      <family val="2"/>
      <scheme val="major"/>
    </font>
    <font>
      <i/>
      <sz val="9"/>
      <name val="Arial"/>
      <family val="2"/>
    </font>
    <font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0" fontId="11" fillId="0" borderId="0"/>
    <xf numFmtId="43" fontId="11" fillId="0" borderId="0" applyFont="0" applyFill="0" applyBorder="0" applyAlignment="0" applyProtection="0"/>
  </cellStyleXfs>
  <cellXfs count="111">
    <xf numFmtId="0" fontId="0" fillId="0" borderId="0" xfId="0"/>
    <xf numFmtId="0" fontId="2" fillId="0" borderId="0" xfId="0" applyFont="1"/>
    <xf numFmtId="0" fontId="4" fillId="0" borderId="0" xfId="1" applyFont="1" applyAlignment="1">
      <alignment horizontal="center"/>
    </xf>
    <xf numFmtId="165" fontId="8" fillId="2" borderId="14" xfId="2" applyNumberFormat="1" applyFont="1" applyFill="1" applyBorder="1"/>
    <xf numFmtId="0" fontId="5" fillId="3" borderId="14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5" fillId="3" borderId="15" xfId="0" applyFont="1" applyFill="1" applyBorder="1"/>
    <xf numFmtId="2" fontId="5" fillId="3" borderId="14" xfId="0" applyNumberFormat="1" applyFont="1" applyFill="1" applyBorder="1"/>
    <xf numFmtId="2" fontId="7" fillId="3" borderId="15" xfId="2" applyNumberFormat="1" applyFont="1" applyFill="1" applyBorder="1"/>
    <xf numFmtId="165" fontId="5" fillId="3" borderId="14" xfId="0" applyNumberFormat="1" applyFont="1" applyFill="1" applyBorder="1"/>
    <xf numFmtId="165" fontId="5" fillId="3" borderId="16" xfId="0" applyNumberFormat="1" applyFont="1" applyFill="1" applyBorder="1"/>
    <xf numFmtId="165" fontId="5" fillId="3" borderId="15" xfId="0" applyNumberFormat="1" applyFont="1" applyFill="1" applyBorder="1"/>
    <xf numFmtId="165" fontId="8" fillId="3" borderId="14" xfId="2" applyNumberFormat="1" applyFont="1" applyFill="1" applyBorder="1"/>
    <xf numFmtId="165" fontId="9" fillId="4" borderId="16" xfId="2" applyNumberFormat="1" applyFont="1" applyFill="1" applyBorder="1"/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/>
    <xf numFmtId="2" fontId="2" fillId="0" borderId="14" xfId="0" applyNumberFormat="1" applyFont="1" applyBorder="1"/>
    <xf numFmtId="2" fontId="7" fillId="0" borderId="15" xfId="2" applyNumberFormat="1" applyFont="1" applyFill="1" applyBorder="1"/>
    <xf numFmtId="165" fontId="2" fillId="0" borderId="14" xfId="0" applyNumberFormat="1" applyFont="1" applyBorder="1"/>
    <xf numFmtId="165" fontId="2" fillId="0" borderId="16" xfId="0" applyNumberFormat="1" applyFont="1" applyBorder="1"/>
    <xf numFmtId="165" fontId="2" fillId="0" borderId="15" xfId="0" applyNumberFormat="1" applyFont="1" applyBorder="1"/>
    <xf numFmtId="165" fontId="9" fillId="4" borderId="14" xfId="2" applyNumberFormat="1" applyFont="1" applyFill="1" applyBorder="1"/>
    <xf numFmtId="165" fontId="9" fillId="4" borderId="15" xfId="2" applyNumberFormat="1" applyFont="1" applyFill="1" applyBorder="1"/>
    <xf numFmtId="165" fontId="8" fillId="4" borderId="14" xfId="2" applyNumberFormat="1" applyFont="1" applyFill="1" applyBorder="1"/>
    <xf numFmtId="165" fontId="8" fillId="4" borderId="16" xfId="2" applyNumberFormat="1" applyFont="1" applyFill="1" applyBorder="1"/>
    <xf numFmtId="165" fontId="8" fillId="3" borderId="16" xfId="2" applyNumberFormat="1" applyFont="1" applyFill="1" applyBorder="1"/>
    <xf numFmtId="165" fontId="8" fillId="3" borderId="15" xfId="2" applyNumberFormat="1" applyFont="1" applyFill="1" applyBorder="1"/>
    <xf numFmtId="166" fontId="2" fillId="0" borderId="16" xfId="0" applyNumberFormat="1" applyFont="1" applyBorder="1"/>
    <xf numFmtId="166" fontId="8" fillId="4" borderId="16" xfId="2" applyNumberFormat="1" applyFont="1" applyFill="1" applyBorder="1"/>
    <xf numFmtId="0" fontId="2" fillId="4" borderId="15" xfId="0" applyFont="1" applyFill="1" applyBorder="1"/>
    <xf numFmtId="2" fontId="8" fillId="4" borderId="14" xfId="2" applyNumberFormat="1" applyFont="1" applyFill="1" applyBorder="1"/>
    <xf numFmtId="2" fontId="2" fillId="0" borderId="16" xfId="0" applyNumberFormat="1" applyFont="1" applyBorder="1"/>
    <xf numFmtId="166" fontId="9" fillId="4" borderId="14" xfId="2" applyNumberFormat="1" applyFont="1" applyFill="1" applyBorder="1"/>
    <xf numFmtId="2" fontId="9" fillId="4" borderId="16" xfId="2" applyNumberFormat="1" applyFont="1" applyFill="1" applyBorder="1"/>
    <xf numFmtId="2" fontId="9" fillId="4" borderId="14" xfId="2" applyNumberFormat="1" applyFont="1" applyFill="1" applyBorder="1"/>
    <xf numFmtId="166" fontId="9" fillId="4" borderId="16" xfId="2" applyNumberFormat="1" applyFont="1" applyFill="1" applyBorder="1"/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/>
    <xf numFmtId="2" fontId="2" fillId="0" borderId="17" xfId="0" applyNumberFormat="1" applyFont="1" applyBorder="1"/>
    <xf numFmtId="2" fontId="7" fillId="0" borderId="19" xfId="2" applyNumberFormat="1" applyFont="1" applyFill="1" applyBorder="1"/>
    <xf numFmtId="165" fontId="2" fillId="0" borderId="17" xfId="0" applyNumberFormat="1" applyFont="1" applyBorder="1"/>
    <xf numFmtId="165" fontId="2" fillId="0" borderId="18" xfId="0" applyNumberFormat="1" applyFont="1" applyBorder="1"/>
    <xf numFmtId="165" fontId="2" fillId="0" borderId="19" xfId="0" applyNumberFormat="1" applyFont="1" applyBorder="1"/>
    <xf numFmtId="0" fontId="2" fillId="0" borderId="20" xfId="0" applyFont="1" applyBorder="1"/>
    <xf numFmtId="0" fontId="2" fillId="0" borderId="0" xfId="0" applyFont="1" applyAlignment="1">
      <alignment horizontal="center" vertical="center"/>
    </xf>
    <xf numFmtId="2" fontId="2" fillId="0" borderId="0" xfId="0" applyNumberFormat="1" applyFont="1"/>
    <xf numFmtId="165" fontId="8" fillId="2" borderId="26" xfId="2" applyNumberFormat="1" applyFont="1" applyFill="1" applyBorder="1"/>
    <xf numFmtId="165" fontId="8" fillId="3" borderId="26" xfId="2" applyNumberFormat="1" applyFont="1" applyFill="1" applyBorder="1"/>
    <xf numFmtId="165" fontId="9" fillId="4" borderId="25" xfId="2" applyNumberFormat="1" applyFont="1" applyFill="1" applyBorder="1"/>
    <xf numFmtId="165" fontId="8" fillId="3" borderId="25" xfId="2" applyNumberFormat="1" applyFont="1" applyFill="1" applyBorder="1"/>
    <xf numFmtId="0" fontId="0" fillId="0" borderId="16" xfId="0" applyBorder="1"/>
    <xf numFmtId="2" fontId="0" fillId="0" borderId="16" xfId="0" applyNumberFormat="1" applyBorder="1"/>
    <xf numFmtId="0" fontId="10" fillId="0" borderId="16" xfId="0" applyFont="1" applyBorder="1" applyAlignment="1">
      <alignment horizontal="center" vertical="center"/>
    </xf>
    <xf numFmtId="0" fontId="2" fillId="0" borderId="21" xfId="0" applyFont="1" applyBorder="1"/>
    <xf numFmtId="0" fontId="2" fillId="0" borderId="22" xfId="0" applyFont="1" applyBorder="1"/>
    <xf numFmtId="0" fontId="4" fillId="0" borderId="22" xfId="1" applyFont="1" applyBorder="1" applyAlignment="1">
      <alignment vertical="center" wrapText="1"/>
    </xf>
    <xf numFmtId="0" fontId="2" fillId="0" borderId="23" xfId="0" applyFont="1" applyBorder="1"/>
    <xf numFmtId="0" fontId="6" fillId="6" borderId="14" xfId="1" applyFont="1" applyFill="1" applyBorder="1" applyAlignment="1">
      <alignment horizontal="center" vertical="center" wrapText="1"/>
    </xf>
    <xf numFmtId="0" fontId="6" fillId="6" borderId="16" xfId="1" applyFont="1" applyFill="1" applyBorder="1" applyAlignment="1">
      <alignment horizontal="right" vertical="center" wrapText="1"/>
    </xf>
    <xf numFmtId="0" fontId="6" fillId="6" borderId="15" xfId="1" applyFont="1" applyFill="1" applyBorder="1" applyAlignment="1">
      <alignment horizontal="right" vertical="center" wrapText="1"/>
    </xf>
    <xf numFmtId="0" fontId="6" fillId="6" borderId="14" xfId="1" applyFont="1" applyFill="1" applyBorder="1" applyAlignment="1">
      <alignment horizontal="center" vertical="center"/>
    </xf>
    <xf numFmtId="0" fontId="6" fillId="6" borderId="16" xfId="1" applyFont="1" applyFill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4" fillId="0" borderId="0" xfId="1" applyFont="1" applyAlignment="1">
      <alignment horizontal="center"/>
    </xf>
    <xf numFmtId="0" fontId="4" fillId="6" borderId="5" xfId="1" applyFont="1" applyFill="1" applyBorder="1" applyAlignment="1">
      <alignment horizontal="center" vertical="center" wrapText="1"/>
    </xf>
    <xf numFmtId="0" fontId="4" fillId="6" borderId="10" xfId="1" applyFont="1" applyFill="1" applyBorder="1" applyAlignment="1">
      <alignment horizontal="center" vertical="center" wrapText="1"/>
    </xf>
    <xf numFmtId="0" fontId="4" fillId="6" borderId="6" xfId="1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13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6" borderId="14" xfId="0" applyFont="1" applyFill="1" applyBorder="1" applyAlignment="1">
      <alignment horizontal="center" vertical="center"/>
    </xf>
    <xf numFmtId="0" fontId="4" fillId="6" borderId="15" xfId="1" applyFont="1" applyFill="1" applyBorder="1" applyAlignment="1">
      <alignment horizontal="center" vertical="center" wrapText="1"/>
    </xf>
    <xf numFmtId="0" fontId="4" fillId="6" borderId="7" xfId="1" applyFont="1" applyFill="1" applyBorder="1" applyAlignment="1">
      <alignment horizontal="center" vertical="center" wrapText="1"/>
    </xf>
    <xf numFmtId="0" fontId="4" fillId="6" borderId="8" xfId="1" applyFont="1" applyFill="1" applyBorder="1" applyAlignment="1">
      <alignment horizontal="center" vertical="center" wrapText="1"/>
    </xf>
    <xf numFmtId="0" fontId="4" fillId="6" borderId="9" xfId="1" applyFont="1" applyFill="1" applyBorder="1" applyAlignment="1">
      <alignment horizontal="center" vertical="center" wrapText="1"/>
    </xf>
    <xf numFmtId="0" fontId="14" fillId="0" borderId="0" xfId="1" applyFont="1"/>
    <xf numFmtId="0" fontId="15" fillId="0" borderId="0" xfId="0" applyFont="1"/>
    <xf numFmtId="0" fontId="12" fillId="0" borderId="0" xfId="1" applyFont="1" applyAlignment="1">
      <alignment horizontal="center"/>
    </xf>
    <xf numFmtId="0" fontId="5" fillId="6" borderId="2" xfId="0" applyFont="1" applyFill="1" applyBorder="1" applyAlignment="1">
      <alignment horizontal="center" vertical="center"/>
    </xf>
    <xf numFmtId="0" fontId="4" fillId="6" borderId="27" xfId="1" applyFont="1" applyFill="1" applyBorder="1" applyAlignment="1">
      <alignment horizontal="center" vertical="center" wrapText="1"/>
    </xf>
    <xf numFmtId="0" fontId="4" fillId="6" borderId="28" xfId="1" applyFont="1" applyFill="1" applyBorder="1" applyAlignment="1">
      <alignment horizontal="center" vertical="center" wrapText="1"/>
    </xf>
    <xf numFmtId="0" fontId="4" fillId="6" borderId="29" xfId="1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/>
    </xf>
    <xf numFmtId="0" fontId="6" fillId="6" borderId="11" xfId="1" applyFont="1" applyFill="1" applyBorder="1" applyAlignment="1">
      <alignment horizontal="center" vertical="center"/>
    </xf>
    <xf numFmtId="0" fontId="6" fillId="6" borderId="12" xfId="1" applyFont="1" applyFill="1" applyBorder="1" applyAlignment="1">
      <alignment horizontal="right" vertical="center"/>
    </xf>
    <xf numFmtId="0" fontId="6" fillId="6" borderId="12" xfId="1" applyFont="1" applyFill="1" applyBorder="1" applyAlignment="1">
      <alignment horizontal="right" vertical="center" wrapText="1"/>
    </xf>
    <xf numFmtId="0" fontId="6" fillId="6" borderId="24" xfId="1" applyFont="1" applyFill="1" applyBorder="1" applyAlignment="1">
      <alignment horizontal="right" vertical="center" wrapText="1"/>
    </xf>
    <xf numFmtId="0" fontId="5" fillId="5" borderId="14" xfId="0" applyFont="1" applyFill="1" applyBorder="1" applyAlignment="1">
      <alignment horizontal="center"/>
    </xf>
    <xf numFmtId="0" fontId="5" fillId="5" borderId="16" xfId="0" applyFont="1" applyFill="1" applyBorder="1" applyAlignment="1">
      <alignment horizontal="center"/>
    </xf>
    <xf numFmtId="0" fontId="5" fillId="5" borderId="15" xfId="0" applyFont="1" applyFill="1" applyBorder="1" applyAlignment="1">
      <alignment horizontal="left"/>
    </xf>
    <xf numFmtId="2" fontId="7" fillId="5" borderId="15" xfId="2" applyNumberFormat="1" applyFont="1" applyFill="1" applyBorder="1"/>
    <xf numFmtId="165" fontId="8" fillId="5" borderId="14" xfId="2" applyNumberFormat="1" applyFont="1" applyFill="1" applyBorder="1" applyAlignment="1">
      <alignment horizontal="left"/>
    </xf>
    <xf numFmtId="165" fontId="8" fillId="5" borderId="16" xfId="2" applyNumberFormat="1" applyFont="1" applyFill="1" applyBorder="1"/>
    <xf numFmtId="165" fontId="8" fillId="5" borderId="15" xfId="2" applyNumberFormat="1" applyFont="1" applyFill="1" applyBorder="1"/>
    <xf numFmtId="165" fontId="8" fillId="5" borderId="14" xfId="2" applyNumberFormat="1" applyFont="1" applyFill="1" applyBorder="1"/>
    <xf numFmtId="0" fontId="5" fillId="7" borderId="14" xfId="0" applyFont="1" applyFill="1" applyBorder="1" applyAlignment="1">
      <alignment horizontal="center"/>
    </xf>
    <xf numFmtId="0" fontId="5" fillId="7" borderId="16" xfId="0" applyFont="1" applyFill="1" applyBorder="1" applyAlignment="1">
      <alignment horizontal="center"/>
    </xf>
    <xf numFmtId="0" fontId="5" fillId="7" borderId="15" xfId="0" applyFont="1" applyFill="1" applyBorder="1"/>
    <xf numFmtId="2" fontId="5" fillId="7" borderId="14" xfId="0" applyNumberFormat="1" applyFont="1" applyFill="1" applyBorder="1"/>
    <xf numFmtId="2" fontId="7" fillId="7" borderId="15" xfId="2" applyNumberFormat="1" applyFont="1" applyFill="1" applyBorder="1"/>
    <xf numFmtId="165" fontId="5" fillId="7" borderId="14" xfId="0" applyNumberFormat="1" applyFont="1" applyFill="1" applyBorder="1"/>
    <xf numFmtId="165" fontId="5" fillId="7" borderId="16" xfId="0" applyNumberFormat="1" applyFont="1" applyFill="1" applyBorder="1"/>
    <xf numFmtId="165" fontId="5" fillId="7" borderId="15" xfId="0" applyNumberFormat="1" applyFont="1" applyFill="1" applyBorder="1"/>
    <xf numFmtId="165" fontId="8" fillId="7" borderId="14" xfId="2" applyNumberFormat="1" applyFont="1" applyFill="1" applyBorder="1"/>
  </cellXfs>
  <cellStyles count="6">
    <cellStyle name="Comma 2" xfId="2" xr:uid="{DE6BA9FE-9912-4CEF-9C28-FAD31DB67073}"/>
    <cellStyle name="Comma 2 2" xfId="5" xr:uid="{5692D035-5FFC-42A7-9D96-C766DF0158FF}"/>
    <cellStyle name="Normal" xfId="0" builtinId="0"/>
    <cellStyle name="Normal 2" xfId="1" xr:uid="{1BCCF865-7749-4F8C-8981-4499A05EEFE7}"/>
    <cellStyle name="Normal 2 2" xfId="4" xr:uid="{D8812561-8DA7-484A-90EC-EA490B5CF813}"/>
    <cellStyle name="Normal 3" xfId="3" xr:uid="{B875033C-3F9C-423F-BF8C-0406C9AC3425}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webswn01s\ICS$\576\576FSI_2008Q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17">
          <cell r="H17" t="str">
            <v>Lead Agency</v>
          </cell>
        </row>
        <row r="18">
          <cell r="H18" t="str">
            <v>Co-Lead Agency</v>
          </cell>
        </row>
        <row r="19">
          <cell r="H19" t="str">
            <v>Other Responsible Agency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  <row r="330">
          <cell r="BA330" t="str">
            <v/>
          </cell>
        </row>
        <row r="331">
          <cell r="BA331" t="str">
            <v>AFGHANIS</v>
          </cell>
        </row>
        <row r="332">
          <cell r="BA332" t="str">
            <v>ALGERIAN DINARS</v>
          </cell>
        </row>
        <row r="333">
          <cell r="BA333" t="str">
            <v>ARGENTINE PESOS</v>
          </cell>
        </row>
        <row r="334">
          <cell r="BA334" t="str">
            <v>ARUBAN FLORINS</v>
          </cell>
        </row>
        <row r="335">
          <cell r="BA335" t="str">
            <v>AUSTRALIAN DOLLARS</v>
          </cell>
        </row>
        <row r="336">
          <cell r="BA336" t="str">
            <v>BAHAMIAN DOLLARS</v>
          </cell>
        </row>
        <row r="337">
          <cell r="BA337" t="str">
            <v>BAHRAIN DINARS</v>
          </cell>
        </row>
        <row r="338">
          <cell r="BA338" t="str">
            <v>BAHT</v>
          </cell>
        </row>
        <row r="339">
          <cell r="BA339" t="str">
            <v>BALBOAS</v>
          </cell>
        </row>
        <row r="340">
          <cell r="BA340" t="str">
            <v>BARBADOS DOLLARS</v>
          </cell>
        </row>
        <row r="341">
          <cell r="BA341" t="str">
            <v>BELARUSIAN RUBELS</v>
          </cell>
        </row>
        <row r="342">
          <cell r="BA342" t="str">
            <v>BELIZE DOLLARS</v>
          </cell>
        </row>
        <row r="343">
          <cell r="BA343" t="str">
            <v>BERMUDA DOLLARS</v>
          </cell>
        </row>
        <row r="344">
          <cell r="BA344" t="str">
            <v>BIRR</v>
          </cell>
        </row>
        <row r="345">
          <cell r="BA345" t="str">
            <v>BOLIVARES</v>
          </cell>
        </row>
        <row r="346">
          <cell r="BA346" t="str">
            <v>BOLIVIANOS</v>
          </cell>
        </row>
        <row r="347">
          <cell r="BA347" t="str">
            <v>BRUNEI DOLLARS</v>
          </cell>
        </row>
        <row r="348">
          <cell r="BA348" t="str">
            <v>BURUNDI FRANCS</v>
          </cell>
        </row>
        <row r="349">
          <cell r="BA349" t="str">
            <v>CANADIAN DOLLARS</v>
          </cell>
        </row>
        <row r="350">
          <cell r="BA350" t="str">
            <v>CAYMAN IS. DOLLARS</v>
          </cell>
        </row>
        <row r="351">
          <cell r="BA351" t="str">
            <v>CEDIS</v>
          </cell>
        </row>
        <row r="352">
          <cell r="BA352" t="str">
            <v>CFA FRANCS</v>
          </cell>
        </row>
        <row r="353">
          <cell r="BA353" t="str">
            <v>CFP FRANCS</v>
          </cell>
        </row>
        <row r="354">
          <cell r="BA354" t="str">
            <v>CHILEAN PESOS</v>
          </cell>
        </row>
        <row r="355">
          <cell r="BA355" t="str">
            <v>COLOMBIAN PESOS</v>
          </cell>
        </row>
        <row r="356">
          <cell r="BA356" t="str">
            <v>COLONES</v>
          </cell>
        </row>
        <row r="357">
          <cell r="BA357" t="str">
            <v>COMORIAN FRANCS</v>
          </cell>
        </row>
        <row r="358">
          <cell r="BA358" t="str">
            <v>CONGO FRANCS</v>
          </cell>
        </row>
        <row r="359">
          <cell r="BA359" t="str">
            <v>CONVERTIBLE MARKA</v>
          </cell>
        </row>
        <row r="360">
          <cell r="BA360" t="str">
            <v>CORDOBAS</v>
          </cell>
        </row>
        <row r="361">
          <cell r="BA361" t="str">
            <v>CUBAN PESOS</v>
          </cell>
        </row>
        <row r="362">
          <cell r="BA362" t="str">
            <v>CYPRUS POUNDS</v>
          </cell>
        </row>
        <row r="363">
          <cell r="BA363" t="str">
            <v>DALASIS</v>
          </cell>
        </row>
        <row r="364">
          <cell r="BA364" t="str">
            <v>DANISH KRONER</v>
          </cell>
        </row>
        <row r="365">
          <cell r="BA365" t="str">
            <v>DENARS</v>
          </cell>
        </row>
        <row r="366">
          <cell r="BA366" t="str">
            <v>DINARS</v>
          </cell>
        </row>
        <row r="367">
          <cell r="BA367" t="str">
            <v>DIRHAMS</v>
          </cell>
        </row>
        <row r="368">
          <cell r="BA368" t="str">
            <v>DJIBOUTI FRANCS</v>
          </cell>
        </row>
        <row r="369">
          <cell r="BA369" t="str">
            <v>DOBRAS</v>
          </cell>
        </row>
        <row r="370">
          <cell r="BA370" t="str">
            <v>DOMINICAN PESOS</v>
          </cell>
        </row>
        <row r="371">
          <cell r="BA371" t="str">
            <v>DONG</v>
          </cell>
        </row>
        <row r="372">
          <cell r="BA372" t="str">
            <v>DRAMS</v>
          </cell>
        </row>
        <row r="373">
          <cell r="BA373" t="str">
            <v>E.CARIBBEAN DOLLARS</v>
          </cell>
        </row>
        <row r="374">
          <cell r="BA374" t="str">
            <v>EGYPTIAN POUNDS</v>
          </cell>
        </row>
        <row r="375">
          <cell r="BA375" t="str">
            <v>EMALANGENI</v>
          </cell>
        </row>
        <row r="376">
          <cell r="BA376" t="str">
            <v>ESCUDOS</v>
          </cell>
        </row>
        <row r="377">
          <cell r="BA377" t="str">
            <v>EUROS</v>
          </cell>
        </row>
        <row r="378">
          <cell r="BA378" t="str">
            <v>FALKLAND IS. POUNDS</v>
          </cell>
        </row>
        <row r="379">
          <cell r="BA379" t="str">
            <v>FIJI DOLLARS</v>
          </cell>
        </row>
        <row r="380">
          <cell r="BA380" t="str">
            <v>FORINT</v>
          </cell>
        </row>
        <row r="381">
          <cell r="BA381" t="str">
            <v>FR. FRANCS/SP. PESETAS</v>
          </cell>
        </row>
        <row r="382">
          <cell r="BA382" t="str">
            <v>FRENCH FRANCS</v>
          </cell>
        </row>
        <row r="383">
          <cell r="BA383" t="str">
            <v>GIBRALTAR POUNDS</v>
          </cell>
        </row>
        <row r="384">
          <cell r="BA384" t="str">
            <v>GOURDES</v>
          </cell>
        </row>
        <row r="385">
          <cell r="BA385" t="str">
            <v>GUARANIES</v>
          </cell>
        </row>
        <row r="386">
          <cell r="BA386" t="str">
            <v>GUILDERS</v>
          </cell>
        </row>
        <row r="387">
          <cell r="BA387" t="str">
            <v>GUINEAN FRANCS</v>
          </cell>
        </row>
        <row r="388">
          <cell r="BA388" t="str">
            <v>GUYANA DOLLARS</v>
          </cell>
        </row>
        <row r="389">
          <cell r="BA389" t="str">
            <v>HONG KONG DOLLARS</v>
          </cell>
        </row>
        <row r="390">
          <cell r="BA390" t="str">
            <v>HRYVNIAS</v>
          </cell>
        </row>
        <row r="391">
          <cell r="BA391" t="str">
            <v>INDIAN RUPEES</v>
          </cell>
        </row>
        <row r="392">
          <cell r="BA392" t="str">
            <v>JAMAICA DOLLARS</v>
          </cell>
        </row>
        <row r="393">
          <cell r="BA393" t="str">
            <v>JORDANIAN DINARS</v>
          </cell>
        </row>
        <row r="394">
          <cell r="BA394" t="str">
            <v>KENYA SHILLINGS</v>
          </cell>
        </row>
        <row r="395">
          <cell r="BA395" t="str">
            <v>KINA</v>
          </cell>
        </row>
        <row r="396">
          <cell r="BA396" t="str">
            <v>KIP</v>
          </cell>
        </row>
        <row r="397">
          <cell r="BA397" t="str">
            <v>KORUNY</v>
          </cell>
        </row>
        <row r="398">
          <cell r="BA398" t="str">
            <v>KRONER</v>
          </cell>
        </row>
        <row r="399">
          <cell r="BA399" t="str">
            <v>KRONUR</v>
          </cell>
        </row>
        <row r="400">
          <cell r="BA400" t="str">
            <v>KROONI</v>
          </cell>
        </row>
        <row r="401">
          <cell r="BA401" t="str">
            <v>KUNAS</v>
          </cell>
        </row>
        <row r="402">
          <cell r="BA402" t="str">
            <v>KUWAITI DINARS</v>
          </cell>
        </row>
        <row r="403">
          <cell r="BA403" t="str">
            <v>KWACHA</v>
          </cell>
        </row>
        <row r="404">
          <cell r="BA404" t="str">
            <v>KWANZAS</v>
          </cell>
        </row>
        <row r="405">
          <cell r="BA405" t="str">
            <v>KYATS</v>
          </cell>
        </row>
        <row r="406">
          <cell r="BA406" t="str">
            <v>LARI</v>
          </cell>
        </row>
        <row r="407">
          <cell r="BA407" t="str">
            <v>LATS</v>
          </cell>
        </row>
        <row r="408">
          <cell r="BA408" t="str">
            <v>LEBANESE POUNDS</v>
          </cell>
        </row>
        <row r="409">
          <cell r="BA409" t="str">
            <v>LEI</v>
          </cell>
        </row>
        <row r="410">
          <cell r="BA410" t="str">
            <v>LEKS</v>
          </cell>
        </row>
        <row r="411">
          <cell r="BA411" t="str">
            <v>LEMPIRAS</v>
          </cell>
        </row>
        <row r="412">
          <cell r="BA412" t="str">
            <v>LEONES</v>
          </cell>
        </row>
        <row r="413">
          <cell r="BA413" t="str">
            <v>LEVA</v>
          </cell>
        </row>
        <row r="414">
          <cell r="BA414" t="str">
            <v>LIBERIAN DOLLARS</v>
          </cell>
        </row>
        <row r="415">
          <cell r="BA415" t="str">
            <v>LIBYAN DINARS</v>
          </cell>
        </row>
        <row r="416">
          <cell r="BA416" t="str">
            <v>LITAI</v>
          </cell>
        </row>
        <row r="417">
          <cell r="BA417" t="str">
            <v>MALAGASY ARIARY</v>
          </cell>
        </row>
        <row r="418">
          <cell r="BA418" t="str">
            <v>MALOTI</v>
          </cell>
        </row>
        <row r="419">
          <cell r="BA419" t="str">
            <v>MALTESE LIRI</v>
          </cell>
        </row>
        <row r="420">
          <cell r="BA420" t="str">
            <v>MANAT</v>
          </cell>
        </row>
        <row r="421">
          <cell r="BA421" t="str">
            <v>MAURITIAN RUPEES</v>
          </cell>
        </row>
        <row r="422">
          <cell r="BA422" t="str">
            <v>METICAIS</v>
          </cell>
        </row>
        <row r="423">
          <cell r="BA423" t="str">
            <v>MEXICAN PESOS</v>
          </cell>
        </row>
        <row r="424">
          <cell r="BA424" t="str">
            <v>NAIRA</v>
          </cell>
        </row>
        <row r="425">
          <cell r="BA425" t="str">
            <v>NAKFA</v>
          </cell>
        </row>
        <row r="426">
          <cell r="BA426" t="str">
            <v>NAMIBIA DOLLARS</v>
          </cell>
        </row>
        <row r="427">
          <cell r="BA427" t="str">
            <v>NEPALESE RUPEES</v>
          </cell>
        </row>
        <row r="428">
          <cell r="BA428" t="str">
            <v>NEW LIRAS</v>
          </cell>
        </row>
        <row r="429">
          <cell r="BA429" t="str">
            <v>NEW SHEQALIM</v>
          </cell>
        </row>
        <row r="430">
          <cell r="BA430" t="str">
            <v>NEW TAIWAN DOLLARS</v>
          </cell>
        </row>
        <row r="431">
          <cell r="BA431" t="str">
            <v>NEW ZEALAND DOLLARS</v>
          </cell>
        </row>
        <row r="432">
          <cell r="BA432" t="str">
            <v>NGULTRUM</v>
          </cell>
        </row>
        <row r="433">
          <cell r="BA433" t="str">
            <v>NORWEGIAN KRONER</v>
          </cell>
        </row>
        <row r="434">
          <cell r="BA434" t="str">
            <v>NUEVOS SOLES</v>
          </cell>
        </row>
        <row r="435">
          <cell r="BA435" t="str">
            <v>OUGUIYAS</v>
          </cell>
        </row>
        <row r="436">
          <cell r="BA436" t="str">
            <v>PA'ANGA</v>
          </cell>
        </row>
        <row r="437">
          <cell r="BA437" t="str">
            <v>PAKISTAN RUPEES</v>
          </cell>
        </row>
        <row r="438">
          <cell r="BA438" t="str">
            <v>PATACAS</v>
          </cell>
        </row>
        <row r="439">
          <cell r="BA439" t="str">
            <v>PHILIPPINE PESOS</v>
          </cell>
        </row>
        <row r="440">
          <cell r="BA440" t="str">
            <v>POUNDS STERLING</v>
          </cell>
        </row>
        <row r="441">
          <cell r="BA441" t="str">
            <v>PULA</v>
          </cell>
        </row>
        <row r="442">
          <cell r="BA442" t="str">
            <v>QATAR RIYALS</v>
          </cell>
        </row>
        <row r="443">
          <cell r="BA443" t="str">
            <v>QUETZALES</v>
          </cell>
        </row>
        <row r="444">
          <cell r="BA444" t="str">
            <v>RAND</v>
          </cell>
        </row>
        <row r="445">
          <cell r="BA445" t="str">
            <v>REAIS</v>
          </cell>
        </row>
        <row r="446">
          <cell r="BA446" t="str">
            <v>RIALS</v>
          </cell>
        </row>
        <row r="447">
          <cell r="BA447" t="str">
            <v>RIALS OMANI</v>
          </cell>
        </row>
        <row r="448">
          <cell r="BA448" t="str">
            <v>RIEL</v>
          </cell>
        </row>
        <row r="449">
          <cell r="BA449" t="str">
            <v>RINGGIT</v>
          </cell>
        </row>
        <row r="450">
          <cell r="BA450" t="str">
            <v>RUFIYAA</v>
          </cell>
        </row>
        <row r="451">
          <cell r="BA451" t="str">
            <v>RUPIAH</v>
          </cell>
        </row>
        <row r="452">
          <cell r="BA452" t="str">
            <v>RUSSIAN RUBLES</v>
          </cell>
        </row>
        <row r="453">
          <cell r="BA453" t="str">
            <v>RWANDA FRANCS</v>
          </cell>
        </row>
        <row r="454">
          <cell r="BA454" t="str">
            <v>SAUDI ARABIAN RIYALS</v>
          </cell>
        </row>
        <row r="455">
          <cell r="BA455" t="str">
            <v>SERBIAN DINARS</v>
          </cell>
        </row>
        <row r="456">
          <cell r="BA456" t="str">
            <v>SEYCHELLES RUPEES</v>
          </cell>
        </row>
        <row r="457">
          <cell r="BA457" t="str">
            <v>SINGAPORE DOLLARS</v>
          </cell>
        </row>
        <row r="458">
          <cell r="BA458" t="str">
            <v>SOLOMON ISL DOLLARS</v>
          </cell>
        </row>
        <row r="459">
          <cell r="BA459" t="str">
            <v>SOMALI SHILLINGS</v>
          </cell>
        </row>
        <row r="460">
          <cell r="BA460" t="str">
            <v>SOMS</v>
          </cell>
        </row>
        <row r="461">
          <cell r="BA461" t="str">
            <v>SRI LANKA RUPEES</v>
          </cell>
        </row>
        <row r="462">
          <cell r="BA462" t="str">
            <v>SUDANESE DINARS</v>
          </cell>
        </row>
        <row r="463">
          <cell r="BA463" t="str">
            <v>SUM</v>
          </cell>
        </row>
        <row r="464">
          <cell r="BA464" t="str">
            <v>SURINAME DOLLAR</v>
          </cell>
        </row>
        <row r="465">
          <cell r="BA465" t="str">
            <v>SWEDISH KRONOR</v>
          </cell>
        </row>
        <row r="466">
          <cell r="BA466" t="str">
            <v>SWISS FRANCS</v>
          </cell>
        </row>
        <row r="467">
          <cell r="BA467" t="str">
            <v>SYRIAN POUNDS</v>
          </cell>
        </row>
        <row r="468">
          <cell r="BA468" t="str">
            <v>TAJIK SOMONI</v>
          </cell>
        </row>
        <row r="469">
          <cell r="BA469" t="str">
            <v>TAKA</v>
          </cell>
        </row>
        <row r="470">
          <cell r="BA470" t="str">
            <v>TALA</v>
          </cell>
        </row>
        <row r="471">
          <cell r="BA471" t="str">
            <v>TANZANIA SHILLINGS</v>
          </cell>
        </row>
        <row r="472">
          <cell r="BA472" t="str">
            <v>TENGE</v>
          </cell>
        </row>
        <row r="473">
          <cell r="BA473" t="str">
            <v>TOGROGS</v>
          </cell>
        </row>
        <row r="474">
          <cell r="BA474" t="str">
            <v>TOLARS</v>
          </cell>
        </row>
        <row r="475">
          <cell r="BA475" t="str">
            <v>TT DOLLARS</v>
          </cell>
        </row>
        <row r="476">
          <cell r="BA476" t="str">
            <v>TUNISIAN DINARS</v>
          </cell>
        </row>
        <row r="477">
          <cell r="BA477" t="str">
            <v>U.S. DOLLARS</v>
          </cell>
        </row>
        <row r="478">
          <cell r="BA478" t="str">
            <v>UGANDA SHILLINGS</v>
          </cell>
        </row>
        <row r="479">
          <cell r="BA479" t="str">
            <v>URUGUAYAN PESOS</v>
          </cell>
        </row>
        <row r="480">
          <cell r="BA480" t="str">
            <v>VATU</v>
          </cell>
        </row>
        <row r="481">
          <cell r="BA481" t="str">
            <v>WON</v>
          </cell>
        </row>
        <row r="482">
          <cell r="BA482" t="str">
            <v>YEMENI RIAL</v>
          </cell>
        </row>
        <row r="483">
          <cell r="BA483" t="str">
            <v>YEN</v>
          </cell>
        </row>
        <row r="484">
          <cell r="BA484" t="str">
            <v>YUAN</v>
          </cell>
        </row>
        <row r="485">
          <cell r="BA485" t="str">
            <v>ZAMBIAN KWACHA</v>
          </cell>
        </row>
        <row r="486">
          <cell r="BA486" t="str">
            <v>ZIMBABWE DOLLARS</v>
          </cell>
        </row>
        <row r="487">
          <cell r="BA487" t="str">
            <v>ZLOTYS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</sheetNames>
    <sheetDataSet>
      <sheetData sheetId="0"/>
      <sheetData sheetId="1"/>
      <sheetData sheetId="2">
        <row r="16">
          <cell r="A16" t="str">
            <v>Yes</v>
          </cell>
        </row>
        <row r="17">
          <cell r="A17" t="str">
            <v>No</v>
          </cell>
        </row>
        <row r="19">
          <cell r="A19" t="str">
            <v>Yes</v>
          </cell>
        </row>
        <row r="20">
          <cell r="A20" t="str">
            <v>No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  <row r="17">
          <cell r="F17" t="str">
            <v>National currency</v>
          </cell>
        </row>
        <row r="18">
          <cell r="F18" t="str">
            <v>Units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C1" t="str">
            <v>Singapore</v>
          </cell>
        </row>
        <row r="8">
          <cell r="C8" t="str">
            <v>Q:4:2008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</sheetNames>
    <sheetDataSet>
      <sheetData sheetId="0"/>
      <sheetData sheetId="1"/>
      <sheetData sheetId="2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Finalne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B61CC-70D8-4CE5-9BC8-32DAA0820DAE}">
  <sheetPr>
    <pageSetUpPr fitToPage="1"/>
  </sheetPr>
  <dimension ref="A1:AF124"/>
  <sheetViews>
    <sheetView tabSelected="1" topLeftCell="A4" workbookViewId="0">
      <pane xSplit="3" ySplit="6" topLeftCell="D10" activePane="bottomRight" state="frozen"/>
      <selection activeCell="A4" sqref="A4"/>
      <selection pane="topRight" activeCell="D4" sqref="D4"/>
      <selection pane="bottomLeft" activeCell="A10" sqref="A10"/>
      <selection pane="bottomRight" activeCell="X14" sqref="X14"/>
    </sheetView>
  </sheetViews>
  <sheetFormatPr defaultColWidth="9.1796875" defaultRowHeight="14.5"/>
  <cols>
    <col min="1" max="1" width="3.81640625" style="1" customWidth="1"/>
    <col min="2" max="2" width="4.7265625" style="1" customWidth="1"/>
    <col min="3" max="3" width="41.1796875" style="1" customWidth="1"/>
    <col min="4" max="4" width="5.54296875" style="1" customWidth="1"/>
    <col min="5" max="5" width="6.453125" style="1" hidden="1" customWidth="1"/>
    <col min="6" max="6" width="6.7265625" style="1" customWidth="1"/>
    <col min="7" max="7" width="6.1796875" style="1" customWidth="1"/>
    <col min="8" max="8" width="9.54296875" style="1" customWidth="1"/>
    <col min="9" max="9" width="5.54296875" style="1" customWidth="1"/>
    <col min="10" max="10" width="7.453125" style="1" customWidth="1"/>
    <col min="11" max="12" width="6.453125" style="1" customWidth="1"/>
    <col min="13" max="13" width="6.26953125" style="1" customWidth="1"/>
    <col min="14" max="14" width="5" style="1" customWidth="1"/>
    <col min="15" max="15" width="8" style="1" customWidth="1"/>
    <col min="16" max="18" width="7.453125" style="1" customWidth="1"/>
    <col min="19" max="19" width="8.453125" style="1" hidden="1" customWidth="1"/>
    <col min="20" max="20" width="8.1796875" style="1" hidden="1" customWidth="1"/>
    <col min="21" max="21" width="9.54296875" hidden="1" customWidth="1"/>
    <col min="22" max="22" width="7.7265625" hidden="1" customWidth="1"/>
    <col min="23" max="24" width="6.81640625" customWidth="1"/>
    <col min="25" max="25" width="5.81640625" customWidth="1"/>
    <col min="26" max="28" width="6.54296875" customWidth="1"/>
    <col min="33" max="16384" width="9.1796875" style="1"/>
  </cols>
  <sheetData>
    <row r="1" spans="1:22">
      <c r="A1" s="64" t="s">
        <v>101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</row>
    <row r="2" spans="1:22">
      <c r="A2" s="68" t="s">
        <v>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</row>
    <row r="3" spans="1:22" ht="12.75" customHeight="1">
      <c r="A3" s="65" t="s">
        <v>105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</row>
    <row r="4" spans="1:22">
      <c r="A4" s="84" t="s">
        <v>106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</row>
    <row r="5" spans="1:22">
      <c r="A5" s="2"/>
      <c r="B5" s="2"/>
      <c r="C5" s="2"/>
      <c r="D5" s="65" t="s">
        <v>107</v>
      </c>
      <c r="E5" s="65"/>
      <c r="F5" s="65"/>
      <c r="G5" s="65"/>
      <c r="H5" s="65"/>
      <c r="I5" s="65"/>
      <c r="J5" s="65"/>
      <c r="K5" s="65"/>
      <c r="L5" s="2"/>
      <c r="M5" s="2"/>
      <c r="N5" s="2"/>
      <c r="O5" s="2"/>
      <c r="P5" s="2"/>
      <c r="Q5" s="2"/>
      <c r="R5" s="2"/>
    </row>
    <row r="6" spans="1:22" ht="15" thickBot="1">
      <c r="A6" s="65" t="s">
        <v>1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</row>
    <row r="7" spans="1:22" ht="15" thickBot="1">
      <c r="A7" s="55"/>
      <c r="B7" s="56"/>
      <c r="C7" s="56"/>
      <c r="D7" s="56"/>
      <c r="E7" s="57"/>
      <c r="F7" s="57"/>
      <c r="G7" s="57"/>
      <c r="H7" s="57"/>
      <c r="I7" s="57"/>
      <c r="J7" s="57"/>
      <c r="K7" s="56"/>
      <c r="L7" s="56"/>
      <c r="M7" s="56"/>
      <c r="N7" s="56"/>
      <c r="O7" s="56"/>
      <c r="P7" s="56"/>
      <c r="Q7" s="56"/>
      <c r="R7" s="58"/>
      <c r="U7" s="66" t="s">
        <v>102</v>
      </c>
      <c r="V7" s="66"/>
    </row>
    <row r="8" spans="1:22" ht="12.75" customHeight="1" thickBot="1">
      <c r="A8" s="85" t="s">
        <v>2</v>
      </c>
      <c r="B8" s="72" t="s">
        <v>3</v>
      </c>
      <c r="C8" s="74" t="s">
        <v>4</v>
      </c>
      <c r="D8" s="76" t="s">
        <v>5</v>
      </c>
      <c r="E8" s="71" t="s">
        <v>6</v>
      </c>
      <c r="F8" s="79" t="s">
        <v>7</v>
      </c>
      <c r="G8" s="80"/>
      <c r="H8" s="80"/>
      <c r="I8" s="80"/>
      <c r="J8" s="81"/>
      <c r="K8" s="69" t="s">
        <v>8</v>
      </c>
      <c r="L8" s="70"/>
      <c r="M8" s="70"/>
      <c r="N8" s="70"/>
      <c r="O8" s="71"/>
      <c r="P8" s="86" t="s">
        <v>9</v>
      </c>
      <c r="Q8" s="87"/>
      <c r="R8" s="87"/>
      <c r="S8" s="87"/>
      <c r="T8" s="88"/>
      <c r="U8" s="67"/>
      <c r="V8" s="67"/>
    </row>
    <row r="9" spans="1:22" ht="23">
      <c r="A9" s="89"/>
      <c r="B9" s="73"/>
      <c r="C9" s="75"/>
      <c r="D9" s="77"/>
      <c r="E9" s="78"/>
      <c r="F9" s="59" t="s">
        <v>10</v>
      </c>
      <c r="G9" s="60" t="s">
        <v>11</v>
      </c>
      <c r="H9" s="60" t="s">
        <v>12</v>
      </c>
      <c r="I9" s="60" t="s">
        <v>13</v>
      </c>
      <c r="J9" s="61" t="s">
        <v>14</v>
      </c>
      <c r="K9" s="62" t="s">
        <v>10</v>
      </c>
      <c r="L9" s="63" t="s">
        <v>11</v>
      </c>
      <c r="M9" s="63" t="s">
        <v>12</v>
      </c>
      <c r="N9" s="60" t="s">
        <v>13</v>
      </c>
      <c r="O9" s="61" t="s">
        <v>14</v>
      </c>
      <c r="P9" s="90" t="s">
        <v>10</v>
      </c>
      <c r="Q9" s="91" t="s">
        <v>11</v>
      </c>
      <c r="R9" s="91" t="s">
        <v>12</v>
      </c>
      <c r="S9" s="92" t="s">
        <v>13</v>
      </c>
      <c r="T9" s="93" t="s">
        <v>14</v>
      </c>
      <c r="U9" s="54" t="s">
        <v>103</v>
      </c>
      <c r="V9" s="54" t="s">
        <v>104</v>
      </c>
    </row>
    <row r="10" spans="1:22">
      <c r="A10" s="94"/>
      <c r="B10" s="95"/>
      <c r="C10" s="96" t="s">
        <v>15</v>
      </c>
      <c r="D10" s="94">
        <v>100</v>
      </c>
      <c r="E10" s="97">
        <v>100.003909011666</v>
      </c>
      <c r="F10" s="98">
        <v>118.111146877206</v>
      </c>
      <c r="G10" s="99">
        <v>123.22488068941099</v>
      </c>
      <c r="H10" s="99">
        <v>127.48245041558199</v>
      </c>
      <c r="I10" s="99">
        <v>122.503875182672</v>
      </c>
      <c r="J10" s="100">
        <v>122.830588291217</v>
      </c>
      <c r="K10" s="101">
        <v>118.0535586485085</v>
      </c>
      <c r="L10" s="101">
        <v>117.86482210535094</v>
      </c>
      <c r="M10" s="101">
        <v>122.69256242739323</v>
      </c>
      <c r="N10" s="101">
        <v>125.38591172139921</v>
      </c>
      <c r="O10" s="101">
        <v>122.56764450120583</v>
      </c>
      <c r="P10" s="101">
        <v>123.00233609643782</v>
      </c>
      <c r="Q10" s="101">
        <v>126.21005710304428</v>
      </c>
      <c r="R10" s="101">
        <v>130.86452594387501</v>
      </c>
      <c r="S10" s="3"/>
      <c r="T10" s="48"/>
      <c r="U10" s="53">
        <f>((R10-Q10)/Q10)*100</f>
        <v>3.6878747602741258</v>
      </c>
      <c r="V10" s="53">
        <f>((R10-M10)/M10)*100</f>
        <v>6.6605206988954784</v>
      </c>
    </row>
    <row r="11" spans="1:22">
      <c r="A11" s="102">
        <v>104</v>
      </c>
      <c r="B11" s="103"/>
      <c r="C11" s="104" t="s">
        <v>16</v>
      </c>
      <c r="D11" s="105">
        <v>6.6381711369021099</v>
      </c>
      <c r="E11" s="106">
        <v>100.003909011666</v>
      </c>
      <c r="F11" s="107">
        <v>137.38936289894599</v>
      </c>
      <c r="G11" s="108">
        <v>140.84487322228799</v>
      </c>
      <c r="H11" s="108">
        <v>145.57814956988801</v>
      </c>
      <c r="I11" s="108">
        <v>135.908237190986</v>
      </c>
      <c r="J11" s="109">
        <v>139.93015572052701</v>
      </c>
      <c r="K11" s="110">
        <v>136.39270189625296</v>
      </c>
      <c r="L11" s="110">
        <v>131.74146696722522</v>
      </c>
      <c r="M11" s="110">
        <v>134.39546187344524</v>
      </c>
      <c r="N11" s="110">
        <v>131.80329961279091</v>
      </c>
      <c r="O11" s="110">
        <v>133.58323258742863</v>
      </c>
      <c r="P11" s="110">
        <v>138.33962271211576</v>
      </c>
      <c r="Q11" s="110">
        <v>160.41511140008745</v>
      </c>
      <c r="R11" s="110">
        <v>191.46447550978652</v>
      </c>
      <c r="S11" s="13"/>
      <c r="T11" s="49"/>
      <c r="U11" s="53">
        <f t="shared" ref="U11:U13" si="0">((R11-Q11)/Q11)*100</f>
        <v>19.355635412838133</v>
      </c>
      <c r="V11" s="53">
        <f t="shared" ref="V11:V73" si="1">((R11-M11)/M11)*100</f>
        <v>42.463497532439639</v>
      </c>
    </row>
    <row r="12" spans="1:22">
      <c r="A12" s="14"/>
      <c r="B12" s="15">
        <v>2154</v>
      </c>
      <c r="C12" s="16" t="s">
        <v>17</v>
      </c>
      <c r="D12" s="17">
        <v>5.9257983319160203</v>
      </c>
      <c r="E12" s="18">
        <v>100.003909011666</v>
      </c>
      <c r="F12" s="19">
        <v>145.33946114982999</v>
      </c>
      <c r="G12" s="20">
        <v>148.82711491801601</v>
      </c>
      <c r="H12" s="20">
        <v>154.689638907264</v>
      </c>
      <c r="I12" s="20">
        <v>143.888479720128</v>
      </c>
      <c r="J12" s="21">
        <v>148.18617367380901</v>
      </c>
      <c r="K12" s="22">
        <v>143.98009981578895</v>
      </c>
      <c r="L12" s="22">
        <v>138.83512242833149</v>
      </c>
      <c r="M12" s="13">
        <v>141.00215211270609</v>
      </c>
      <c r="N12" s="13">
        <v>138.0802390210757</v>
      </c>
      <c r="O12" s="23">
        <v>140.47440334447558</v>
      </c>
      <c r="P12" s="22">
        <v>146.37330977202058</v>
      </c>
      <c r="Q12" s="22">
        <v>170.82109665790423</v>
      </c>
      <c r="R12" s="22">
        <v>205.39301030486709</v>
      </c>
      <c r="S12" s="13"/>
      <c r="T12" s="50"/>
      <c r="U12" s="53">
        <f t="shared" si="0"/>
        <v>20.23866742654069</v>
      </c>
      <c r="V12" s="53">
        <f t="shared" si="1"/>
        <v>45.666578294983744</v>
      </c>
    </row>
    <row r="13" spans="1:22">
      <c r="A13" s="14"/>
      <c r="B13" s="15">
        <v>2159</v>
      </c>
      <c r="C13" s="16" t="s">
        <v>18</v>
      </c>
      <c r="D13" s="17">
        <v>0.71237280498608702</v>
      </c>
      <c r="E13" s="18">
        <v>100.003909011666</v>
      </c>
      <c r="F13" s="19">
        <v>71.257305886215903</v>
      </c>
      <c r="G13" s="20">
        <v>74.445434340821095</v>
      </c>
      <c r="H13" s="20">
        <v>69.785182827215394</v>
      </c>
      <c r="I13" s="20">
        <v>69.525428166718797</v>
      </c>
      <c r="J13" s="21">
        <v>71.253337805242793</v>
      </c>
      <c r="K13" s="22">
        <v>73.27772948226918</v>
      </c>
      <c r="L13" s="22">
        <v>72.733639318005743</v>
      </c>
      <c r="M13" s="13">
        <v>79.438403258522484</v>
      </c>
      <c r="N13" s="13">
        <v>79.589238639649224</v>
      </c>
      <c r="O13" s="23">
        <v>76.259752674611647</v>
      </c>
      <c r="P13" s="22">
        <v>71.512240973913705</v>
      </c>
      <c r="Q13" s="22">
        <v>73.854016351102217</v>
      </c>
      <c r="R13" s="22">
        <v>75.601422236249263</v>
      </c>
      <c r="S13" s="13"/>
      <c r="T13" s="50"/>
      <c r="U13" s="53">
        <f t="shared" si="0"/>
        <v>2.3660268885579265</v>
      </c>
      <c r="V13" s="53">
        <f t="shared" si="1"/>
        <v>-4.8301336191089339</v>
      </c>
    </row>
    <row r="14" spans="1:22">
      <c r="A14" s="14"/>
      <c r="B14" s="15"/>
      <c r="C14" s="16"/>
      <c r="D14" s="17"/>
      <c r="E14" s="18"/>
      <c r="F14" s="19"/>
      <c r="G14" s="20"/>
      <c r="H14" s="20"/>
      <c r="I14" s="20"/>
      <c r="J14" s="21"/>
      <c r="K14" s="24"/>
      <c r="L14" s="25"/>
      <c r="M14" s="25"/>
      <c r="N14" s="25"/>
      <c r="O14" s="23"/>
      <c r="P14" s="24"/>
      <c r="Q14" s="25"/>
      <c r="R14" s="25"/>
      <c r="S14" s="25"/>
      <c r="T14" s="50"/>
      <c r="U14" s="52"/>
      <c r="V14" s="53"/>
    </row>
    <row r="15" spans="1:22">
      <c r="A15" s="4">
        <v>105</v>
      </c>
      <c r="B15" s="5"/>
      <c r="C15" s="6" t="s">
        <v>19</v>
      </c>
      <c r="D15" s="7">
        <v>2.0402146406114099</v>
      </c>
      <c r="E15" s="8">
        <v>100.003909011666</v>
      </c>
      <c r="F15" s="9">
        <v>96.626725024960905</v>
      </c>
      <c r="G15" s="10">
        <v>96.521338438031805</v>
      </c>
      <c r="H15" s="10">
        <v>99.931746496402994</v>
      </c>
      <c r="I15" s="10">
        <v>96.290666877539607</v>
      </c>
      <c r="J15" s="11">
        <v>97.342619209233803</v>
      </c>
      <c r="K15" s="12">
        <v>95.752586051998222</v>
      </c>
      <c r="L15" s="12">
        <v>91.601984681012539</v>
      </c>
      <c r="M15" s="26">
        <v>91.602038103779407</v>
      </c>
      <c r="N15" s="26">
        <v>95.305749548626125</v>
      </c>
      <c r="O15" s="27">
        <v>93.565589596354073</v>
      </c>
      <c r="P15" s="12">
        <v>94.493799197302764</v>
      </c>
      <c r="Q15" s="12">
        <v>93.848133027178619</v>
      </c>
      <c r="R15" s="12">
        <v>95.138009777596508</v>
      </c>
      <c r="S15" s="26"/>
      <c r="T15" s="51"/>
      <c r="U15" s="53">
        <f t="shared" ref="U15:U16" si="2">((R15-Q15)/Q15)*100</f>
        <v>1.374429846190268</v>
      </c>
      <c r="V15" s="53">
        <f t="shared" si="1"/>
        <v>3.8601451965632751</v>
      </c>
    </row>
    <row r="16" spans="1:22">
      <c r="A16" s="14"/>
      <c r="B16" s="15">
        <v>2211</v>
      </c>
      <c r="C16" s="16" t="s">
        <v>20</v>
      </c>
      <c r="D16" s="17">
        <v>2.04</v>
      </c>
      <c r="E16" s="18">
        <v>100.003909011666</v>
      </c>
      <c r="F16" s="19">
        <v>96.626725024960905</v>
      </c>
      <c r="G16" s="20">
        <v>96.521338438031805</v>
      </c>
      <c r="H16" s="20">
        <v>99.931746496402994</v>
      </c>
      <c r="I16" s="20">
        <v>96.290666877539607</v>
      </c>
      <c r="J16" s="21">
        <v>97.342619209233803</v>
      </c>
      <c r="K16" s="22">
        <v>95.752586051998222</v>
      </c>
      <c r="L16" s="22">
        <v>91.601984681012539</v>
      </c>
      <c r="M16" s="13">
        <v>91.602038103779407</v>
      </c>
      <c r="N16" s="13">
        <v>95.305749548626125</v>
      </c>
      <c r="O16" s="23">
        <v>93.565589596354073</v>
      </c>
      <c r="P16" s="22">
        <v>94.493799197302764</v>
      </c>
      <c r="Q16" s="22">
        <v>93.848133027178619</v>
      </c>
      <c r="R16" s="22">
        <v>95.138009777596508</v>
      </c>
      <c r="S16" s="13"/>
      <c r="T16" s="50"/>
      <c r="U16" s="53">
        <f t="shared" si="2"/>
        <v>1.374429846190268</v>
      </c>
      <c r="V16" s="53">
        <f t="shared" si="1"/>
        <v>3.8601451965632751</v>
      </c>
    </row>
    <row r="17" spans="1:22">
      <c r="A17" s="14"/>
      <c r="B17" s="15"/>
      <c r="C17" s="16"/>
      <c r="D17" s="17"/>
      <c r="E17" s="18"/>
      <c r="F17" s="19"/>
      <c r="G17" s="20"/>
      <c r="H17" s="28">
        <f>H19/G19</f>
        <v>1.0510154243671213</v>
      </c>
      <c r="I17" s="20"/>
      <c r="J17" s="21"/>
      <c r="K17" s="24"/>
      <c r="L17" s="29"/>
      <c r="M17" s="25"/>
      <c r="N17" s="25"/>
      <c r="O17" s="23"/>
      <c r="P17" s="24"/>
      <c r="Q17" s="29"/>
      <c r="R17" s="29"/>
      <c r="S17" s="25"/>
      <c r="T17" s="50"/>
      <c r="U17" s="52"/>
      <c r="V17" s="53"/>
    </row>
    <row r="18" spans="1:22">
      <c r="A18" s="4">
        <v>106</v>
      </c>
      <c r="B18" s="5"/>
      <c r="C18" s="6" t="s">
        <v>21</v>
      </c>
      <c r="D18" s="7">
        <v>11.122480535379401</v>
      </c>
      <c r="E18" s="8">
        <v>100.003909011666</v>
      </c>
      <c r="F18" s="9">
        <v>171.78868205312301</v>
      </c>
      <c r="G18" s="10">
        <v>171.160846494054</v>
      </c>
      <c r="H18" s="10">
        <v>167.72005466223101</v>
      </c>
      <c r="I18" s="10">
        <v>178.13200233408401</v>
      </c>
      <c r="J18" s="11">
        <v>172.20039638587301</v>
      </c>
      <c r="K18" s="12">
        <v>177.82642096627833</v>
      </c>
      <c r="L18" s="12">
        <v>175.77360270416273</v>
      </c>
      <c r="M18" s="26">
        <v>179.86891987694295</v>
      </c>
      <c r="N18" s="26">
        <v>190.73044605207744</v>
      </c>
      <c r="O18" s="27">
        <v>181.04984739986537</v>
      </c>
      <c r="P18" s="12">
        <v>181.29540633012834</v>
      </c>
      <c r="Q18" s="12">
        <v>176.86931506470424</v>
      </c>
      <c r="R18" s="12">
        <v>180.40643658634696</v>
      </c>
      <c r="S18" s="26"/>
      <c r="T18" s="51"/>
      <c r="U18" s="53">
        <f t="shared" ref="U18:U20" si="3">((R18-Q18)/Q18)*100</f>
        <v>1.9998502964455589</v>
      </c>
      <c r="V18" s="53">
        <f t="shared" si="1"/>
        <v>0.29883801480085809</v>
      </c>
    </row>
    <row r="19" spans="1:22">
      <c r="A19" s="14"/>
      <c r="B19" s="15">
        <v>2311</v>
      </c>
      <c r="C19" s="30" t="s">
        <v>22</v>
      </c>
      <c r="D19" s="17">
        <v>1.85472602740467</v>
      </c>
      <c r="E19" s="18">
        <v>100.003909011666</v>
      </c>
      <c r="F19" s="19">
        <v>139.86650140406701</v>
      </c>
      <c r="G19" s="20">
        <v>135.96669442588001</v>
      </c>
      <c r="H19" s="20">
        <v>142.90309304181099</v>
      </c>
      <c r="I19" s="20">
        <v>138.942757074171</v>
      </c>
      <c r="J19" s="21">
        <v>139.419761486482</v>
      </c>
      <c r="K19" s="22">
        <v>155.45667236999898</v>
      </c>
      <c r="L19" s="22">
        <v>150.47059241528368</v>
      </c>
      <c r="M19" s="13">
        <v>140.51641522627781</v>
      </c>
      <c r="N19" s="13">
        <v>137.24362006932722</v>
      </c>
      <c r="O19" s="23">
        <v>145.92182502022192</v>
      </c>
      <c r="P19" s="22">
        <v>141.25591654866966</v>
      </c>
      <c r="Q19" s="22">
        <v>130.05894088582346</v>
      </c>
      <c r="R19" s="22">
        <v>134.73588383729557</v>
      </c>
      <c r="S19" s="13"/>
      <c r="T19" s="50"/>
      <c r="U19" s="53">
        <f t="shared" si="3"/>
        <v>3.5960180204588341</v>
      </c>
      <c r="V19" s="53">
        <f t="shared" si="1"/>
        <v>-4.1137765859409923</v>
      </c>
    </row>
    <row r="20" spans="1:22">
      <c r="A20" s="14"/>
      <c r="B20" s="15">
        <v>2316</v>
      </c>
      <c r="C20" s="16" t="s">
        <v>23</v>
      </c>
      <c r="D20" s="17">
        <v>9.2677545079747201</v>
      </c>
      <c r="E20" s="18">
        <v>100.003909011666</v>
      </c>
      <c r="F20" s="19">
        <v>178.177165827739</v>
      </c>
      <c r="G20" s="20">
        <v>178.20413942948099</v>
      </c>
      <c r="H20" s="20">
        <v>172.686593708868</v>
      </c>
      <c r="I20" s="20">
        <v>185.97482047469799</v>
      </c>
      <c r="J20" s="21">
        <v>178.76067986019601</v>
      </c>
      <c r="K20" s="22">
        <v>182.30320710819862</v>
      </c>
      <c r="L20" s="22">
        <v>180.83741311412683</v>
      </c>
      <c r="M20" s="13">
        <v>187.74441059655027</v>
      </c>
      <c r="N20" s="13">
        <v>201.43459323121459</v>
      </c>
      <c r="O20" s="23">
        <v>188.0799060125226</v>
      </c>
      <c r="P20" s="22">
        <v>189.30838118372154</v>
      </c>
      <c r="Q20" s="22">
        <v>186.2373253273214</v>
      </c>
      <c r="R20" s="22">
        <v>189.54633803677243</v>
      </c>
      <c r="S20" s="13"/>
      <c r="T20" s="50"/>
      <c r="U20" s="53">
        <f t="shared" si="3"/>
        <v>1.7767720319411107</v>
      </c>
      <c r="V20" s="53">
        <f t="shared" si="1"/>
        <v>0.95977687671052725</v>
      </c>
    </row>
    <row r="21" spans="1:22">
      <c r="A21" s="14"/>
      <c r="B21" s="15"/>
      <c r="C21" s="16"/>
      <c r="D21" s="17"/>
      <c r="E21" s="18"/>
      <c r="F21" s="19"/>
      <c r="G21" s="20"/>
      <c r="H21" s="20"/>
      <c r="I21" s="20"/>
      <c r="J21" s="21"/>
      <c r="K21" s="31"/>
      <c r="L21" s="24"/>
      <c r="M21" s="25"/>
      <c r="N21" s="25"/>
      <c r="O21" s="23"/>
      <c r="P21" s="24"/>
      <c r="Q21" s="24"/>
      <c r="R21" s="29"/>
      <c r="S21" s="25"/>
      <c r="T21" s="50"/>
      <c r="U21" s="52"/>
      <c r="V21" s="53"/>
    </row>
    <row r="22" spans="1:22">
      <c r="A22" s="4">
        <v>107</v>
      </c>
      <c r="B22" s="5"/>
      <c r="C22" s="6" t="s">
        <v>24</v>
      </c>
      <c r="D22" s="7">
        <v>6.1624516535226403</v>
      </c>
      <c r="E22" s="8">
        <v>100.003909011666</v>
      </c>
      <c r="F22" s="9">
        <v>77.381395327386301</v>
      </c>
      <c r="G22" s="10">
        <v>112.81959490667499</v>
      </c>
      <c r="H22" s="10">
        <v>137.88036709977001</v>
      </c>
      <c r="I22" s="10">
        <v>79.763769995335494</v>
      </c>
      <c r="J22" s="11">
        <v>101.961281832292</v>
      </c>
      <c r="K22" s="12">
        <v>84.055877815960045</v>
      </c>
      <c r="L22" s="12">
        <v>113.34880654104819</v>
      </c>
      <c r="M22" s="26">
        <v>134.44876476956657</v>
      </c>
      <c r="N22" s="26">
        <v>78.326785431385005</v>
      </c>
      <c r="O22" s="27">
        <v>102.56586170396284</v>
      </c>
      <c r="P22" s="12">
        <v>78.739915765565726</v>
      </c>
      <c r="Q22" s="12">
        <v>111.51457437847164</v>
      </c>
      <c r="R22" s="12">
        <v>135.93302998598648</v>
      </c>
      <c r="S22" s="26"/>
      <c r="T22" s="51"/>
      <c r="U22" s="53">
        <f t="shared" ref="U22:U28" si="4">((R22-Q22)/Q22)*100</f>
        <v>21.897097974512768</v>
      </c>
      <c r="V22" s="53">
        <f t="shared" si="1"/>
        <v>1.1039634458254894</v>
      </c>
    </row>
    <row r="23" spans="1:22">
      <c r="A23" s="14"/>
      <c r="B23" s="15">
        <v>2342</v>
      </c>
      <c r="C23" s="16" t="s">
        <v>25</v>
      </c>
      <c r="D23" s="17">
        <v>0.97719371120523502</v>
      </c>
      <c r="E23" s="18">
        <v>100.003909011666</v>
      </c>
      <c r="F23" s="19">
        <v>142.70890547136199</v>
      </c>
      <c r="G23" s="20">
        <v>140.60392209336999</v>
      </c>
      <c r="H23" s="20">
        <v>147.44645326319201</v>
      </c>
      <c r="I23" s="20">
        <v>153.09250021294901</v>
      </c>
      <c r="J23" s="21">
        <v>145.96294526021799</v>
      </c>
      <c r="K23" s="22">
        <v>172.93616899574261</v>
      </c>
      <c r="L23" s="22">
        <v>171.14095386367779</v>
      </c>
      <c r="M23" s="13">
        <v>165.20219044009502</v>
      </c>
      <c r="N23" s="13">
        <v>172.39463996839058</v>
      </c>
      <c r="O23" s="23">
        <v>170.41848831697652</v>
      </c>
      <c r="P23" s="22">
        <v>172.60270566967517</v>
      </c>
      <c r="Q23" s="22">
        <v>163.15571487469936</v>
      </c>
      <c r="R23" s="22">
        <v>167.43057904081709</v>
      </c>
      <c r="S23" s="13"/>
      <c r="T23" s="50"/>
      <c r="U23" s="53">
        <f t="shared" si="4"/>
        <v>2.6201130431751998</v>
      </c>
      <c r="V23" s="53">
        <f t="shared" si="1"/>
        <v>1.348885626023294</v>
      </c>
    </row>
    <row r="24" spans="1:22">
      <c r="A24" s="14"/>
      <c r="B24" s="15">
        <v>2349</v>
      </c>
      <c r="C24" s="16" t="s">
        <v>26</v>
      </c>
      <c r="D24" s="17">
        <v>2.62836466705384E-2</v>
      </c>
      <c r="E24" s="18">
        <v>100.003909011666</v>
      </c>
      <c r="F24" s="19">
        <v>136.419082744006</v>
      </c>
      <c r="G24" s="20">
        <v>132.92362688570299</v>
      </c>
      <c r="H24" s="20">
        <v>137.82028717561599</v>
      </c>
      <c r="I24" s="20">
        <v>124.65614042116501</v>
      </c>
      <c r="J24" s="21">
        <v>132.954784306622</v>
      </c>
      <c r="K24" s="22">
        <v>130.30724592959959</v>
      </c>
      <c r="L24" s="22">
        <v>127.96259634708085</v>
      </c>
      <c r="M24" s="13">
        <v>129.97171343830081</v>
      </c>
      <c r="N24" s="13">
        <v>134.71692822007282</v>
      </c>
      <c r="O24" s="23">
        <v>130.7396209837635</v>
      </c>
      <c r="P24" s="22">
        <v>138.38038158440202</v>
      </c>
      <c r="Q24" s="22">
        <v>132.34485906502704</v>
      </c>
      <c r="R24" s="22">
        <v>137.40698722269201</v>
      </c>
      <c r="S24" s="13"/>
      <c r="T24" s="50"/>
      <c r="U24" s="53">
        <f t="shared" si="4"/>
        <v>3.8249526225856032</v>
      </c>
      <c r="V24" s="53">
        <f t="shared" si="1"/>
        <v>5.7206861306178105</v>
      </c>
    </row>
    <row r="25" spans="1:22">
      <c r="A25" s="14"/>
      <c r="B25" s="15">
        <v>2352</v>
      </c>
      <c r="C25" s="16" t="s">
        <v>27</v>
      </c>
      <c r="D25" s="17">
        <v>1.8282956206999199</v>
      </c>
      <c r="E25" s="18">
        <v>100.003909011666</v>
      </c>
      <c r="F25" s="19"/>
      <c r="G25" s="20">
        <v>115.029142024547</v>
      </c>
      <c r="H25" s="20">
        <v>199.97391878333499</v>
      </c>
      <c r="I25" s="20"/>
      <c r="J25" s="21">
        <v>78.750765201970495</v>
      </c>
      <c r="K25" s="22"/>
      <c r="L25" s="22">
        <v>120.38897957802368</v>
      </c>
      <c r="M25" s="13">
        <v>200.20376504376574</v>
      </c>
      <c r="N25" s="13">
        <v>66.297418372928703</v>
      </c>
      <c r="O25" s="23">
        <v>80.218304946745519</v>
      </c>
      <c r="P25" s="22">
        <v>0</v>
      </c>
      <c r="Q25" s="22">
        <v>120.86705932813568</v>
      </c>
      <c r="R25" s="22">
        <v>201.40670050419993</v>
      </c>
      <c r="S25" s="13"/>
      <c r="T25" s="50"/>
      <c r="U25" s="53">
        <f t="shared" si="4"/>
        <v>66.634897567426847</v>
      </c>
      <c r="V25" s="53">
        <f t="shared" si="1"/>
        <v>0.60085556341621327</v>
      </c>
    </row>
    <row r="26" spans="1:22">
      <c r="A26" s="14"/>
      <c r="B26" s="15">
        <v>2366</v>
      </c>
      <c r="C26" s="16" t="s">
        <v>28</v>
      </c>
      <c r="D26" s="17">
        <v>0.91591771029111702</v>
      </c>
      <c r="E26" s="18">
        <v>100.003909011666</v>
      </c>
      <c r="F26" s="19">
        <v>85.640774896344297</v>
      </c>
      <c r="G26" s="20">
        <v>90.250723292483897</v>
      </c>
      <c r="H26" s="20">
        <v>94.118655224671301</v>
      </c>
      <c r="I26" s="20">
        <v>94.808577112612596</v>
      </c>
      <c r="J26" s="21">
        <v>91.204682631528001</v>
      </c>
      <c r="K26" s="22">
        <v>92.351415684781244</v>
      </c>
      <c r="L26" s="22">
        <v>83.085533360125723</v>
      </c>
      <c r="M26" s="13">
        <v>84.887776098112568</v>
      </c>
      <c r="N26" s="13">
        <v>84.740161477460376</v>
      </c>
      <c r="O26" s="23">
        <v>86.266221655119992</v>
      </c>
      <c r="P26" s="22">
        <v>84.349395410660549</v>
      </c>
      <c r="Q26" s="22">
        <v>80.557683635995232</v>
      </c>
      <c r="R26" s="22">
        <v>81.251940387398747</v>
      </c>
      <c r="S26" s="13"/>
      <c r="T26" s="50"/>
      <c r="U26" s="53">
        <f t="shared" si="4"/>
        <v>0.86181320026598074</v>
      </c>
      <c r="V26" s="53">
        <f t="shared" si="1"/>
        <v>-4.2831086851793039</v>
      </c>
    </row>
    <row r="27" spans="1:22">
      <c r="A27" s="14"/>
      <c r="B27" s="15">
        <v>2372</v>
      </c>
      <c r="C27" s="30" t="s">
        <v>29</v>
      </c>
      <c r="D27" s="17">
        <v>1.76705798054081</v>
      </c>
      <c r="E27" s="18">
        <v>100.003909011666</v>
      </c>
      <c r="F27" s="19">
        <v>106.38378267393099</v>
      </c>
      <c r="G27" s="20">
        <v>104.58494925182799</v>
      </c>
      <c r="H27" s="20">
        <v>105.52598129235901</v>
      </c>
      <c r="I27" s="20">
        <v>109.107494612756</v>
      </c>
      <c r="J27" s="21">
        <v>106.400551957719</v>
      </c>
      <c r="K27" s="22">
        <v>111.79899182240894</v>
      </c>
      <c r="L27" s="22">
        <v>102.74496920366397</v>
      </c>
      <c r="M27" s="13">
        <v>99.089305173372921</v>
      </c>
      <c r="N27" s="13">
        <v>100.53614080988966</v>
      </c>
      <c r="O27" s="23">
        <v>103.54235175233387</v>
      </c>
      <c r="P27" s="22">
        <v>102.53653273368091</v>
      </c>
      <c r="Q27" s="22">
        <v>106.44053159863819</v>
      </c>
      <c r="R27" s="22">
        <v>109.23190287559217</v>
      </c>
      <c r="S27" s="13"/>
      <c r="T27" s="50"/>
      <c r="U27" s="53">
        <f t="shared" si="4"/>
        <v>2.6224702517266407</v>
      </c>
      <c r="V27" s="53">
        <f t="shared" si="1"/>
        <v>10.235814737496764</v>
      </c>
    </row>
    <row r="28" spans="1:22">
      <c r="A28" s="14"/>
      <c r="B28" s="15">
        <v>2391</v>
      </c>
      <c r="C28" s="30" t="s">
        <v>30</v>
      </c>
      <c r="D28" s="17">
        <v>0.64770298411501503</v>
      </c>
      <c r="E28" s="18">
        <v>100.003909011666</v>
      </c>
      <c r="F28" s="19">
        <v>123.458655889074</v>
      </c>
      <c r="G28" s="20">
        <v>126.987817298794</v>
      </c>
      <c r="H28" s="20">
        <v>110.544430259564</v>
      </c>
      <c r="I28" s="20">
        <v>109.19720352986501</v>
      </c>
      <c r="J28" s="21">
        <v>117.547026744324</v>
      </c>
      <c r="K28" s="22">
        <v>119.53298925827302</v>
      </c>
      <c r="L28" s="22">
        <v>102.64514205268108</v>
      </c>
      <c r="M28" s="13">
        <v>90.727840068873732</v>
      </c>
      <c r="N28" s="13">
        <v>104.15530566004007</v>
      </c>
      <c r="O28" s="23">
        <v>104.26531925996699</v>
      </c>
      <c r="P28" s="22">
        <v>105.93914563915035</v>
      </c>
      <c r="Q28" s="22">
        <v>100.01876768131143</v>
      </c>
      <c r="R28" s="22">
        <v>95.542774065883137</v>
      </c>
      <c r="S28" s="13"/>
      <c r="T28" s="50"/>
      <c r="U28" s="53">
        <f t="shared" si="4"/>
        <v>-4.4751537328375184</v>
      </c>
      <c r="V28" s="53">
        <f t="shared" si="1"/>
        <v>5.3070082935450351</v>
      </c>
    </row>
    <row r="29" spans="1:22">
      <c r="A29" s="14"/>
      <c r="B29" s="15"/>
      <c r="C29" s="16"/>
      <c r="D29" s="17"/>
      <c r="E29" s="18"/>
      <c r="F29" s="19"/>
      <c r="G29" s="20"/>
      <c r="H29" s="20"/>
      <c r="I29" s="20"/>
      <c r="J29" s="21"/>
      <c r="K29" s="22"/>
      <c r="L29" s="22"/>
      <c r="M29" s="13"/>
      <c r="N29" s="13"/>
      <c r="O29" s="23"/>
      <c r="P29" s="22"/>
      <c r="Q29" s="22"/>
      <c r="R29" s="13"/>
      <c r="S29" s="13"/>
      <c r="T29" s="50"/>
      <c r="U29" s="52"/>
      <c r="V29" s="53"/>
    </row>
    <row r="30" spans="1:22">
      <c r="A30" s="4">
        <v>108</v>
      </c>
      <c r="B30" s="5"/>
      <c r="C30" s="6" t="s">
        <v>31</v>
      </c>
      <c r="D30" s="7">
        <v>4.9844249236828304</v>
      </c>
      <c r="E30" s="8">
        <v>100.003909011666</v>
      </c>
      <c r="F30" s="9">
        <v>88.335473737881401</v>
      </c>
      <c r="G30" s="10">
        <v>82.939302905615605</v>
      </c>
      <c r="H30" s="10">
        <v>82.865777383090006</v>
      </c>
      <c r="I30" s="10">
        <v>79.178999962179603</v>
      </c>
      <c r="J30" s="11">
        <v>83.329888497191604</v>
      </c>
      <c r="K30" s="12">
        <v>85.501397697684268</v>
      </c>
      <c r="L30" s="12">
        <v>79.078482260136994</v>
      </c>
      <c r="M30" s="26">
        <v>76.639569339310071</v>
      </c>
      <c r="N30" s="26">
        <v>74.196537810250589</v>
      </c>
      <c r="O30" s="27">
        <v>78.853996776845477</v>
      </c>
      <c r="P30" s="12">
        <v>78.321959395039769</v>
      </c>
      <c r="Q30" s="12">
        <v>76.506727548634473</v>
      </c>
      <c r="R30" s="12">
        <v>77.886147971167105</v>
      </c>
      <c r="S30" s="26"/>
      <c r="T30" s="51"/>
      <c r="U30" s="53">
        <f t="shared" ref="U30:U31" si="5">((R30-Q30)/Q30)*100</f>
        <v>1.8030053914614899</v>
      </c>
      <c r="V30" s="53">
        <f t="shared" si="1"/>
        <v>1.6265470208189661</v>
      </c>
    </row>
    <row r="31" spans="1:22">
      <c r="A31" s="14"/>
      <c r="B31" s="15">
        <v>2331</v>
      </c>
      <c r="C31" s="30" t="s">
        <v>32</v>
      </c>
      <c r="D31" s="17">
        <v>4.9800000000000004</v>
      </c>
      <c r="E31" s="18">
        <v>100.003909011666</v>
      </c>
      <c r="F31" s="19">
        <v>88.335473737881401</v>
      </c>
      <c r="G31" s="20">
        <v>82.939302905615605</v>
      </c>
      <c r="H31" s="20">
        <v>82.865777383090006</v>
      </c>
      <c r="I31" s="20">
        <v>79.178999962179603</v>
      </c>
      <c r="J31" s="21">
        <v>83.329888497191604</v>
      </c>
      <c r="K31" s="22">
        <v>85.501397697684268</v>
      </c>
      <c r="L31" s="22">
        <v>79.078482260136994</v>
      </c>
      <c r="M31" s="13">
        <v>76.639569339310071</v>
      </c>
      <c r="N31" s="13">
        <v>74.196537810250589</v>
      </c>
      <c r="O31" s="23">
        <v>78.853996776845477</v>
      </c>
      <c r="P31" s="22">
        <v>78.321959395039769</v>
      </c>
      <c r="Q31" s="22">
        <v>76.506727548634473</v>
      </c>
      <c r="R31" s="22">
        <v>77.886147971167105</v>
      </c>
      <c r="S31" s="13"/>
      <c r="T31" s="50"/>
      <c r="U31" s="53">
        <f t="shared" si="5"/>
        <v>1.8030053914614899</v>
      </c>
      <c r="V31" s="53">
        <f t="shared" si="1"/>
        <v>1.6265470208189661</v>
      </c>
    </row>
    <row r="32" spans="1:22">
      <c r="A32" s="14"/>
      <c r="B32" s="15"/>
      <c r="C32" s="16"/>
      <c r="D32" s="17"/>
      <c r="E32" s="18"/>
      <c r="F32" s="19"/>
      <c r="G32" s="20"/>
      <c r="H32" s="20"/>
      <c r="I32" s="20"/>
      <c r="J32" s="21"/>
      <c r="K32" s="22"/>
      <c r="L32" s="22"/>
      <c r="M32" s="13"/>
      <c r="N32" s="13"/>
      <c r="O32" s="23"/>
      <c r="P32" s="22"/>
      <c r="Q32" s="22"/>
      <c r="R32" s="13"/>
      <c r="S32" s="13"/>
      <c r="T32" s="50"/>
      <c r="U32" s="52"/>
      <c r="V32" s="53"/>
    </row>
    <row r="33" spans="1:22">
      <c r="A33" s="4">
        <v>110</v>
      </c>
      <c r="B33" s="5"/>
      <c r="C33" s="6" t="s">
        <v>33</v>
      </c>
      <c r="D33" s="7">
        <v>6.9545754828332402</v>
      </c>
      <c r="E33" s="8">
        <v>100.003909011666</v>
      </c>
      <c r="F33" s="9">
        <v>113.247042728709</v>
      </c>
      <c r="G33" s="10">
        <v>116.780388399011</v>
      </c>
      <c r="H33" s="10">
        <v>113.16165534750201</v>
      </c>
      <c r="I33" s="10">
        <v>111.36448661720399</v>
      </c>
      <c r="J33" s="11">
        <v>113.638393273106</v>
      </c>
      <c r="K33" s="12">
        <v>115.83133936289417</v>
      </c>
      <c r="L33" s="12">
        <v>117.81118498384618</v>
      </c>
      <c r="M33" s="26">
        <v>126.52455364409475</v>
      </c>
      <c r="N33" s="26">
        <v>127.77472739713616</v>
      </c>
      <c r="O33" s="27">
        <v>121.9854513469928</v>
      </c>
      <c r="P33" s="12">
        <v>129.86364512472042</v>
      </c>
      <c r="Q33" s="12">
        <v>128.31989253480566</v>
      </c>
      <c r="R33" s="12">
        <v>129.5446160140186</v>
      </c>
      <c r="S33" s="26"/>
      <c r="T33" s="51"/>
      <c r="U33" s="53">
        <f t="shared" ref="U33:U36" si="6">((R33-Q33)/Q33)*100</f>
        <v>0.95442994458614028</v>
      </c>
      <c r="V33" s="53">
        <f t="shared" si="1"/>
        <v>2.3869377784323871</v>
      </c>
    </row>
    <row r="34" spans="1:22">
      <c r="A34" s="14"/>
      <c r="B34" s="15">
        <v>2413</v>
      </c>
      <c r="C34" s="16" t="s">
        <v>34</v>
      </c>
      <c r="D34" s="17">
        <v>3.0699938687989801</v>
      </c>
      <c r="E34" s="18">
        <v>100.003909011666</v>
      </c>
      <c r="F34" s="19">
        <v>87.384215850384194</v>
      </c>
      <c r="G34" s="20">
        <v>102.62000017317401</v>
      </c>
      <c r="H34" s="20">
        <v>90.048301235539796</v>
      </c>
      <c r="I34" s="20">
        <v>85.3706270978753</v>
      </c>
      <c r="J34" s="21">
        <v>91.355786089243296</v>
      </c>
      <c r="K34" s="22">
        <v>89.116887513730873</v>
      </c>
      <c r="L34" s="22">
        <v>101.33511982977906</v>
      </c>
      <c r="M34" s="13">
        <v>105.89806833520586</v>
      </c>
      <c r="N34" s="13">
        <v>102.30012161828508</v>
      </c>
      <c r="O34" s="23">
        <v>99.662549324250293</v>
      </c>
      <c r="P34" s="22">
        <v>107.19871805671023</v>
      </c>
      <c r="Q34" s="22">
        <v>108.45890873446444</v>
      </c>
      <c r="R34" s="22">
        <v>109.09872163094509</v>
      </c>
      <c r="S34" s="13"/>
      <c r="T34" s="50"/>
      <c r="U34" s="53">
        <f t="shared" si="6"/>
        <v>0.58991271804797241</v>
      </c>
      <c r="V34" s="53">
        <f t="shared" si="1"/>
        <v>3.0223906309678839</v>
      </c>
    </row>
    <row r="35" spans="1:22">
      <c r="A35" s="14"/>
      <c r="B35" s="15">
        <v>2431</v>
      </c>
      <c r="C35" s="16" t="s">
        <v>35</v>
      </c>
      <c r="D35" s="17">
        <v>1.8422575604403799</v>
      </c>
      <c r="E35" s="18">
        <v>100.003909011666</v>
      </c>
      <c r="F35" s="19">
        <v>149.96927350352101</v>
      </c>
      <c r="G35" s="20">
        <v>146.35971122014101</v>
      </c>
      <c r="H35" s="20">
        <v>141.05338934778899</v>
      </c>
      <c r="I35" s="20">
        <v>143.854331181731</v>
      </c>
      <c r="J35" s="21">
        <v>145.30917631329501</v>
      </c>
      <c r="K35" s="22">
        <v>140.92825284040643</v>
      </c>
      <c r="L35" s="22">
        <v>140.23497130551095</v>
      </c>
      <c r="M35" s="13">
        <v>141.95460766885307</v>
      </c>
      <c r="N35" s="13">
        <v>150.18737001548968</v>
      </c>
      <c r="O35" s="23">
        <v>143.32630045756486</v>
      </c>
      <c r="P35" s="22">
        <v>147.34762318244813</v>
      </c>
      <c r="Q35" s="22">
        <v>147.01132376582589</v>
      </c>
      <c r="R35" s="22">
        <v>146.71887595988315</v>
      </c>
      <c r="S35" s="13"/>
      <c r="T35" s="50"/>
      <c r="U35" s="53">
        <f t="shared" si="6"/>
        <v>-0.19892876171129686</v>
      </c>
      <c r="V35" s="53">
        <f t="shared" si="1"/>
        <v>3.3561913693876018</v>
      </c>
    </row>
    <row r="36" spans="1:22">
      <c r="A36" s="14"/>
      <c r="B36" s="15">
        <v>2449</v>
      </c>
      <c r="C36" s="30" t="s">
        <v>36</v>
      </c>
      <c r="D36" s="17">
        <v>2.0423240535938798</v>
      </c>
      <c r="E36" s="18">
        <v>100.003909011666</v>
      </c>
      <c r="F36" s="19">
        <v>118.998780629688</v>
      </c>
      <c r="G36" s="20">
        <v>111.38436613339201</v>
      </c>
      <c r="H36" s="20">
        <v>122.745882464075</v>
      </c>
      <c r="I36" s="20">
        <v>121.13097177861999</v>
      </c>
      <c r="J36" s="21">
        <v>118.565000251444</v>
      </c>
      <c r="K36" s="22">
        <v>133.34972716459146</v>
      </c>
      <c r="L36" s="22">
        <v>122.35063556898611</v>
      </c>
      <c r="M36" s="13">
        <v>143.61148443092961</v>
      </c>
      <c r="N36" s="13">
        <v>145.85071449285246</v>
      </c>
      <c r="O36" s="23">
        <v>136.29064041433989</v>
      </c>
      <c r="P36" s="22">
        <v>148.16201276446037</v>
      </c>
      <c r="Q36" s="22">
        <v>141.31423980690715</v>
      </c>
      <c r="R36" s="22">
        <v>144.7867418231582</v>
      </c>
      <c r="S36" s="13"/>
      <c r="T36" s="50"/>
      <c r="U36" s="53">
        <f t="shared" si="6"/>
        <v>2.4572909432169712</v>
      </c>
      <c r="V36" s="53">
        <f t="shared" si="1"/>
        <v>0.8183589194733456</v>
      </c>
    </row>
    <row r="37" spans="1:22">
      <c r="A37" s="14"/>
      <c r="B37" s="15"/>
      <c r="C37" s="16"/>
      <c r="D37" s="17"/>
      <c r="E37" s="18"/>
      <c r="F37" s="19"/>
      <c r="G37" s="20"/>
      <c r="H37" s="32"/>
      <c r="I37" s="20"/>
      <c r="J37" s="21"/>
      <c r="K37" s="33"/>
      <c r="L37" s="22"/>
      <c r="M37" s="13"/>
      <c r="N37" s="34"/>
      <c r="O37" s="23"/>
      <c r="P37" s="22"/>
      <c r="Q37" s="35"/>
      <c r="R37" s="13"/>
      <c r="S37" s="13"/>
      <c r="T37" s="50"/>
      <c r="U37" s="52"/>
      <c r="V37" s="53"/>
    </row>
    <row r="38" spans="1:22">
      <c r="A38" s="4">
        <v>120</v>
      </c>
      <c r="B38" s="5"/>
      <c r="C38" s="6" t="s">
        <v>37</v>
      </c>
      <c r="D38" s="7">
        <v>5.0266528335791696</v>
      </c>
      <c r="E38" s="8">
        <v>100.003909011666</v>
      </c>
      <c r="F38" s="9">
        <v>100.301219389696</v>
      </c>
      <c r="G38" s="10">
        <v>93.0247081772971</v>
      </c>
      <c r="H38" s="10">
        <v>85.897863224911205</v>
      </c>
      <c r="I38" s="10">
        <v>91.002049453550995</v>
      </c>
      <c r="J38" s="11">
        <v>92.556460061363794</v>
      </c>
      <c r="K38" s="12">
        <v>55.701614797095928</v>
      </c>
      <c r="L38" s="12">
        <v>46.758580364121478</v>
      </c>
      <c r="M38" s="26">
        <v>49.435961770474101</v>
      </c>
      <c r="N38" s="26">
        <v>95.6589777813994</v>
      </c>
      <c r="O38" s="27">
        <v>93.065569675572632</v>
      </c>
      <c r="P38" s="12">
        <v>90.264545548272025</v>
      </c>
      <c r="Q38" s="12">
        <v>87.613874460911944</v>
      </c>
      <c r="R38" s="12">
        <v>91.64243795087306</v>
      </c>
      <c r="S38" s="26"/>
      <c r="T38" s="51"/>
      <c r="U38" s="53">
        <f t="shared" ref="U38:U39" si="7">((R38-Q38)/Q38)*100</f>
        <v>4.5980885045306588</v>
      </c>
      <c r="V38" s="53">
        <f t="shared" si="1"/>
        <v>85.376059590706717</v>
      </c>
    </row>
    <row r="39" spans="1:22">
      <c r="A39" s="14"/>
      <c r="B39" s="15">
        <v>2502</v>
      </c>
      <c r="C39" s="16" t="s">
        <v>38</v>
      </c>
      <c r="D39" s="17">
        <v>5.0266528335791696</v>
      </c>
      <c r="E39" s="18">
        <v>100.003909011666</v>
      </c>
      <c r="F39" s="19">
        <v>100.301219389696</v>
      </c>
      <c r="G39" s="20">
        <v>93.0247081772971</v>
      </c>
      <c r="H39" s="20">
        <v>85.897863224911205</v>
      </c>
      <c r="I39" s="20">
        <v>91.002049453550995</v>
      </c>
      <c r="J39" s="21">
        <v>92.556460061363794</v>
      </c>
      <c r="K39" s="22">
        <v>55.701614797095928</v>
      </c>
      <c r="L39" s="22">
        <v>46.758580364121478</v>
      </c>
      <c r="M39" s="13">
        <v>49.435961770474101</v>
      </c>
      <c r="N39" s="13">
        <v>95.6589777813994</v>
      </c>
      <c r="O39" s="23">
        <v>93.065569675572632</v>
      </c>
      <c r="P39" s="22">
        <v>90.264545548272025</v>
      </c>
      <c r="Q39" s="22">
        <v>87.613874460911944</v>
      </c>
      <c r="R39" s="35">
        <v>91.64243795087306</v>
      </c>
      <c r="S39" s="13"/>
      <c r="T39" s="50"/>
      <c r="U39" s="53">
        <f t="shared" si="7"/>
        <v>4.5980885045306588</v>
      </c>
      <c r="V39" s="53">
        <f t="shared" si="1"/>
        <v>85.376059590706717</v>
      </c>
    </row>
    <row r="40" spans="1:22">
      <c r="A40" s="14"/>
      <c r="B40" s="15"/>
      <c r="C40" s="16"/>
      <c r="D40" s="17"/>
      <c r="E40" s="18"/>
      <c r="F40" s="19"/>
      <c r="G40" s="20"/>
      <c r="H40" s="20"/>
      <c r="I40" s="20"/>
      <c r="J40" s="21"/>
      <c r="K40" s="22"/>
      <c r="L40" s="22"/>
      <c r="M40" s="36"/>
      <c r="N40" s="13"/>
      <c r="O40" s="23"/>
      <c r="P40" s="22"/>
      <c r="Q40" s="35"/>
      <c r="R40" s="36"/>
      <c r="S40" s="13"/>
      <c r="T40" s="50"/>
      <c r="U40" s="52"/>
      <c r="V40" s="53"/>
    </row>
    <row r="41" spans="1:22">
      <c r="A41" s="4">
        <v>131</v>
      </c>
      <c r="B41" s="5"/>
      <c r="C41" s="6" t="s">
        <v>39</v>
      </c>
      <c r="D41" s="7">
        <v>3.1941109548789401</v>
      </c>
      <c r="E41" s="8">
        <v>100.003909011666</v>
      </c>
      <c r="F41" s="9">
        <v>138.94148411324699</v>
      </c>
      <c r="G41" s="10">
        <v>145.31323885437001</v>
      </c>
      <c r="H41" s="10">
        <v>149.40036821961601</v>
      </c>
      <c r="I41" s="10">
        <v>155.572302140137</v>
      </c>
      <c r="J41" s="11">
        <v>147.30684833184301</v>
      </c>
      <c r="K41" s="12">
        <v>151.12279757858101</v>
      </c>
      <c r="L41" s="12">
        <v>154.09274181742748</v>
      </c>
      <c r="M41" s="26">
        <v>142.91922367116635</v>
      </c>
      <c r="N41" s="26">
        <v>147.32231283249385</v>
      </c>
      <c r="O41" s="27">
        <v>148.86426897491717</v>
      </c>
      <c r="P41" s="12">
        <v>142.87080493299845</v>
      </c>
      <c r="Q41" s="12">
        <v>151.07771525397729</v>
      </c>
      <c r="R41" s="12">
        <v>146.58292396931563</v>
      </c>
      <c r="S41" s="26"/>
      <c r="T41" s="51"/>
      <c r="U41" s="53">
        <f t="shared" ref="U41:U45" si="8">((R41-Q41)/Q41)*100</f>
        <v>-2.9751517469703916</v>
      </c>
      <c r="V41" s="53">
        <f t="shared" si="1"/>
        <v>2.5634762098756236</v>
      </c>
    </row>
    <row r="42" spans="1:22">
      <c r="A42" s="14"/>
      <c r="B42" s="15">
        <v>2638</v>
      </c>
      <c r="C42" s="16" t="s">
        <v>40</v>
      </c>
      <c r="D42" s="17">
        <v>0.71946439534960704</v>
      </c>
      <c r="E42" s="18">
        <v>100.003909011666</v>
      </c>
      <c r="F42" s="19">
        <v>114.83108717784199</v>
      </c>
      <c r="G42" s="20">
        <v>124.39001826529601</v>
      </c>
      <c r="H42" s="20">
        <v>138.81208416511501</v>
      </c>
      <c r="I42" s="20">
        <v>135.776790043711</v>
      </c>
      <c r="J42" s="21">
        <v>128.452494912991</v>
      </c>
      <c r="K42" s="22">
        <v>135.61312079103971</v>
      </c>
      <c r="L42" s="22">
        <v>124.78300361677645</v>
      </c>
      <c r="M42" s="13">
        <v>123.41623383535968</v>
      </c>
      <c r="N42" s="13">
        <v>116.99186033739274</v>
      </c>
      <c r="O42" s="23">
        <v>125.20105464514214</v>
      </c>
      <c r="P42" s="22">
        <v>118.0369892809303</v>
      </c>
      <c r="Q42" s="22">
        <v>113.11166177142871</v>
      </c>
      <c r="R42" s="22">
        <v>108.4656209055058</v>
      </c>
      <c r="S42" s="13"/>
      <c r="T42" s="50"/>
      <c r="U42" s="53">
        <f t="shared" si="8"/>
        <v>-4.1074817513612674</v>
      </c>
      <c r="V42" s="53">
        <f t="shared" si="1"/>
        <v>-12.113975986172422</v>
      </c>
    </row>
    <row r="43" spans="1:22">
      <c r="A43" s="14"/>
      <c r="B43" s="15">
        <v>2642</v>
      </c>
      <c r="C43" s="16" t="s">
        <v>41</v>
      </c>
      <c r="D43" s="17">
        <v>1.88741906504255</v>
      </c>
      <c r="E43" s="18">
        <v>100.003909011666</v>
      </c>
      <c r="F43" s="19">
        <v>152.30405548972001</v>
      </c>
      <c r="G43" s="20">
        <v>161.20978956630901</v>
      </c>
      <c r="H43" s="20">
        <v>161.461185314386</v>
      </c>
      <c r="I43" s="20">
        <v>177.047889011221</v>
      </c>
      <c r="J43" s="21">
        <v>163.00572984540901</v>
      </c>
      <c r="K43" s="22">
        <v>169.67259939008483</v>
      </c>
      <c r="L43" s="22">
        <v>176.83105075580482</v>
      </c>
      <c r="M43" s="13">
        <v>162.99171047499047</v>
      </c>
      <c r="N43" s="13">
        <v>173.17615531877831</v>
      </c>
      <c r="O43" s="23">
        <v>170.66787898491461</v>
      </c>
      <c r="P43" s="22">
        <v>166.60383420976078</v>
      </c>
      <c r="Q43" s="22">
        <v>181.72425712308981</v>
      </c>
      <c r="R43" s="22">
        <v>176.19467568880722</v>
      </c>
      <c r="S43" s="13"/>
      <c r="T43" s="50"/>
      <c r="U43" s="53">
        <f t="shared" si="8"/>
        <v>-3.0428416777277909</v>
      </c>
      <c r="V43" s="53">
        <f t="shared" si="1"/>
        <v>8.1003906120996394</v>
      </c>
    </row>
    <row r="44" spans="1:22">
      <c r="A44" s="14"/>
      <c r="B44" s="15">
        <v>2657</v>
      </c>
      <c r="C44" s="30" t="s">
        <v>42</v>
      </c>
      <c r="D44" s="17">
        <v>0.32506221736547702</v>
      </c>
      <c r="E44" s="18">
        <v>100.003909011666</v>
      </c>
      <c r="F44" s="19">
        <v>130.66705148259999</v>
      </c>
      <c r="G44" s="20">
        <v>123.165517719416</v>
      </c>
      <c r="H44" s="20">
        <v>118.700615589262</v>
      </c>
      <c r="I44" s="20">
        <v>107.838160345666</v>
      </c>
      <c r="J44" s="21">
        <v>120.092836284236</v>
      </c>
      <c r="K44" s="22">
        <v>111.69080623398278</v>
      </c>
      <c r="L44" s="22">
        <v>120.34213731405693</v>
      </c>
      <c r="M44" s="13">
        <v>101.14597209065809</v>
      </c>
      <c r="N44" s="13">
        <v>96.504802981685188</v>
      </c>
      <c r="O44" s="23">
        <v>107.42092965509578</v>
      </c>
      <c r="P44" s="22">
        <v>100.13981718066941</v>
      </c>
      <c r="Q44" s="22">
        <v>97.804582399098962</v>
      </c>
      <c r="R44" s="22">
        <v>99.042127613612436</v>
      </c>
      <c r="S44" s="13"/>
      <c r="T44" s="50"/>
      <c r="U44" s="53">
        <f t="shared" si="8"/>
        <v>1.2653243684059485</v>
      </c>
      <c r="V44" s="53">
        <f t="shared" si="1"/>
        <v>-2.0800081640027734</v>
      </c>
    </row>
    <row r="45" spans="1:22">
      <c r="A45" s="14"/>
      <c r="B45" s="15">
        <v>2679</v>
      </c>
      <c r="C45" s="16" t="s">
        <v>43</v>
      </c>
      <c r="D45" s="17">
        <v>0.26216527712130799</v>
      </c>
      <c r="E45" s="18">
        <v>100.003909011666</v>
      </c>
      <c r="F45" s="19">
        <v>119.165812598907</v>
      </c>
      <c r="G45" s="20">
        <v>115.749623963684</v>
      </c>
      <c r="H45" s="20">
        <v>129.692979301701</v>
      </c>
      <c r="I45" s="20">
        <v>114.473419424116</v>
      </c>
      <c r="J45" s="21">
        <v>119.770458822102</v>
      </c>
      <c r="K45" s="22">
        <v>109.03202591220288</v>
      </c>
      <c r="L45" s="22">
        <v>112.67475349085269</v>
      </c>
      <c r="M45" s="13">
        <v>103.72798593702271</v>
      </c>
      <c r="N45" s="13">
        <v>107.43716011557413</v>
      </c>
      <c r="O45" s="23">
        <v>108.21798136391311</v>
      </c>
      <c r="P45" s="22">
        <v>93.143029081072271</v>
      </c>
      <c r="Q45" s="22">
        <v>100.68751430135367</v>
      </c>
      <c r="R45" s="22">
        <v>96.950013739227373</v>
      </c>
      <c r="S45" s="13"/>
      <c r="T45" s="50"/>
      <c r="U45" s="53">
        <f t="shared" si="8"/>
        <v>-3.711980167610565</v>
      </c>
      <c r="V45" s="53">
        <f t="shared" si="1"/>
        <v>-6.5343717383180522</v>
      </c>
    </row>
    <row r="46" spans="1:22">
      <c r="A46" s="14"/>
      <c r="B46" s="15"/>
      <c r="C46" s="16"/>
      <c r="D46" s="17"/>
      <c r="E46" s="18"/>
      <c r="F46" s="19"/>
      <c r="G46" s="20"/>
      <c r="H46" s="20"/>
      <c r="I46" s="20"/>
      <c r="J46" s="21"/>
      <c r="K46" s="22"/>
      <c r="L46" s="22"/>
      <c r="M46" s="13"/>
      <c r="N46" s="13"/>
      <c r="O46" s="23"/>
      <c r="P46" s="22"/>
      <c r="Q46" s="22"/>
      <c r="R46" s="13"/>
      <c r="S46" s="13"/>
      <c r="T46" s="50"/>
      <c r="U46" s="52"/>
      <c r="V46" s="53"/>
    </row>
    <row r="47" spans="1:22">
      <c r="A47" s="4">
        <v>139</v>
      </c>
      <c r="B47" s="5"/>
      <c r="C47" s="6" t="s">
        <v>44</v>
      </c>
      <c r="D47" s="7">
        <v>0.60265424098575304</v>
      </c>
      <c r="E47" s="8">
        <v>100.003909011666</v>
      </c>
      <c r="F47" s="9">
        <v>123.930897244931</v>
      </c>
      <c r="G47" s="10">
        <v>127.741709973582</v>
      </c>
      <c r="H47" s="10">
        <v>135.09989849533099</v>
      </c>
      <c r="I47" s="10">
        <v>131.26436647268</v>
      </c>
      <c r="J47" s="11">
        <v>129.50921804663099</v>
      </c>
      <c r="K47" s="12">
        <v>130.81908281208553</v>
      </c>
      <c r="L47" s="12">
        <v>135.45209603035232</v>
      </c>
      <c r="M47" s="26">
        <v>145.02468074101068</v>
      </c>
      <c r="N47" s="26">
        <v>145.23157377193306</v>
      </c>
      <c r="O47" s="27">
        <v>139.13185833884538</v>
      </c>
      <c r="P47" s="12">
        <v>146.67209208813213</v>
      </c>
      <c r="Q47" s="12">
        <v>142.22543465527292</v>
      </c>
      <c r="R47" s="12">
        <v>137.83837540855137</v>
      </c>
      <c r="S47" s="26"/>
      <c r="T47" s="51"/>
      <c r="U47" s="53">
        <f t="shared" ref="U47:U48" si="9">((R47-Q47)/Q47)*100</f>
        <v>-3.0845813601167302</v>
      </c>
      <c r="V47" s="53">
        <f t="shared" si="1"/>
        <v>-4.9552292035676508</v>
      </c>
    </row>
    <row r="48" spans="1:22">
      <c r="A48" s="14"/>
      <c r="B48" s="15">
        <v>2721</v>
      </c>
      <c r="C48" s="16" t="s">
        <v>45</v>
      </c>
      <c r="D48" s="17">
        <v>0.60265424098575304</v>
      </c>
      <c r="E48" s="18">
        <v>100.003909011666</v>
      </c>
      <c r="F48" s="19">
        <v>123.930897244931</v>
      </c>
      <c r="G48" s="20">
        <v>127.741709973582</v>
      </c>
      <c r="H48" s="20">
        <v>135.09989849533099</v>
      </c>
      <c r="I48" s="20">
        <v>131.26436647268</v>
      </c>
      <c r="J48" s="21">
        <v>129.50921804663099</v>
      </c>
      <c r="K48" s="22">
        <v>130.81908281208553</v>
      </c>
      <c r="L48" s="22">
        <v>135.45209603035232</v>
      </c>
      <c r="M48" s="13">
        <v>145.02468074101068</v>
      </c>
      <c r="N48" s="13">
        <v>145.23157377193306</v>
      </c>
      <c r="O48" s="23">
        <v>139.13185833884538</v>
      </c>
      <c r="P48" s="22">
        <v>146.67209208813213</v>
      </c>
      <c r="Q48" s="22">
        <v>142.22543465527292</v>
      </c>
      <c r="R48" s="22">
        <v>137.83837540855137</v>
      </c>
      <c r="S48" s="13"/>
      <c r="T48" s="50"/>
      <c r="U48" s="53">
        <f t="shared" si="9"/>
        <v>-3.0845813601167302</v>
      </c>
      <c r="V48" s="53">
        <f t="shared" si="1"/>
        <v>-4.9552292035676508</v>
      </c>
    </row>
    <row r="49" spans="1:22">
      <c r="A49" s="14"/>
      <c r="B49" s="15"/>
      <c r="C49" s="16"/>
      <c r="D49" s="17"/>
      <c r="E49" s="18"/>
      <c r="F49" s="19"/>
      <c r="G49" s="20"/>
      <c r="H49" s="20"/>
      <c r="I49" s="20"/>
      <c r="J49" s="21"/>
      <c r="K49" s="22"/>
      <c r="L49" s="22"/>
      <c r="M49" s="13"/>
      <c r="N49" s="13"/>
      <c r="O49" s="23"/>
      <c r="P49" s="22"/>
      <c r="Q49" s="22"/>
      <c r="R49" s="13"/>
      <c r="S49" s="13"/>
      <c r="T49" s="50"/>
      <c r="U49" s="52"/>
      <c r="V49" s="53"/>
    </row>
    <row r="50" spans="1:22">
      <c r="A50" s="4">
        <v>141</v>
      </c>
      <c r="B50" s="5"/>
      <c r="C50" s="6" t="s">
        <v>46</v>
      </c>
      <c r="D50" s="7">
        <v>0.98162864405620198</v>
      </c>
      <c r="E50" s="8">
        <v>100.003909011666</v>
      </c>
      <c r="F50" s="9">
        <v>117.668531150654</v>
      </c>
      <c r="G50" s="10">
        <v>118.493855899598</v>
      </c>
      <c r="H50" s="10">
        <v>115.184928501914</v>
      </c>
      <c r="I50" s="10">
        <v>114.056880027056</v>
      </c>
      <c r="J50" s="11">
        <v>116.351048894805</v>
      </c>
      <c r="K50" s="12">
        <v>113.30653040903044</v>
      </c>
      <c r="L50" s="12">
        <v>106.04519404565886</v>
      </c>
      <c r="M50" s="26">
        <v>103.56905105569048</v>
      </c>
      <c r="N50" s="26">
        <v>106.27494003514828</v>
      </c>
      <c r="O50" s="27">
        <v>107.29892888638203</v>
      </c>
      <c r="P50" s="12">
        <v>102.84629971132861</v>
      </c>
      <c r="Q50" s="12">
        <v>100.26395649360364</v>
      </c>
      <c r="R50" s="12">
        <v>96.563328075162673</v>
      </c>
      <c r="S50" s="26"/>
      <c r="T50" s="51"/>
      <c r="U50" s="53">
        <f t="shared" ref="U50:U52" si="10">((R50-Q50)/Q50)*100</f>
        <v>-3.6908860849482368</v>
      </c>
      <c r="V50" s="53">
        <f t="shared" si="1"/>
        <v>-6.7643016027642613</v>
      </c>
    </row>
    <row r="51" spans="1:22">
      <c r="A51" s="14"/>
      <c r="B51" s="15">
        <v>2822</v>
      </c>
      <c r="C51" s="16" t="s">
        <v>47</v>
      </c>
      <c r="D51" s="17">
        <v>0.68302759753315201</v>
      </c>
      <c r="E51" s="18">
        <v>100.003909011666</v>
      </c>
      <c r="F51" s="19">
        <v>113.412852118399</v>
      </c>
      <c r="G51" s="20">
        <v>113.563267041633</v>
      </c>
      <c r="H51" s="20">
        <v>108.65598017112499</v>
      </c>
      <c r="I51" s="20">
        <v>108.129527939806</v>
      </c>
      <c r="J51" s="21">
        <v>110.94040681774</v>
      </c>
      <c r="K51" s="22">
        <v>105.66926642700511</v>
      </c>
      <c r="L51" s="22">
        <v>100.1610235190536</v>
      </c>
      <c r="M51" s="13">
        <v>94.122171281383885</v>
      </c>
      <c r="N51" s="13">
        <v>96.345134235209329</v>
      </c>
      <c r="O51" s="23">
        <v>99.074398865662985</v>
      </c>
      <c r="P51" s="22">
        <v>91.006939893520567</v>
      </c>
      <c r="Q51" s="22">
        <v>88.398285748265323</v>
      </c>
      <c r="R51" s="22">
        <v>84.947499774083155</v>
      </c>
      <c r="S51" s="13"/>
      <c r="T51" s="50"/>
      <c r="U51" s="53">
        <f t="shared" si="10"/>
        <v>-3.9036797433030355</v>
      </c>
      <c r="V51" s="53">
        <f t="shared" si="1"/>
        <v>-9.7476199097367804</v>
      </c>
    </row>
    <row r="52" spans="1:22">
      <c r="A52" s="14"/>
      <c r="B52" s="15">
        <v>2823</v>
      </c>
      <c r="C52" s="16" t="s">
        <v>48</v>
      </c>
      <c r="D52" s="17">
        <v>0.29860104652304997</v>
      </c>
      <c r="E52" s="18">
        <v>100.003909011666</v>
      </c>
      <c r="F52" s="19">
        <v>127.40307916755</v>
      </c>
      <c r="G52" s="20">
        <v>129.77220974763</v>
      </c>
      <c r="H52" s="20">
        <v>130.11941029534</v>
      </c>
      <c r="I52" s="20">
        <v>127.615255334273</v>
      </c>
      <c r="J52" s="21">
        <v>128.72748863619799</v>
      </c>
      <c r="K52" s="22">
        <v>130.77620149729492</v>
      </c>
      <c r="L52" s="22">
        <v>119.50479475724691</v>
      </c>
      <c r="M52" s="13">
        <v>125.17808314570721</v>
      </c>
      <c r="N52" s="13">
        <v>128.98862934895823</v>
      </c>
      <c r="O52" s="23">
        <v>126.11192718730183</v>
      </c>
      <c r="P52" s="22">
        <v>129.92795125558644</v>
      </c>
      <c r="Q52" s="22">
        <v>127.4057923199634</v>
      </c>
      <c r="R52" s="22">
        <v>123.13366796588872</v>
      </c>
      <c r="S52" s="13"/>
      <c r="T52" s="50"/>
      <c r="U52" s="53">
        <f t="shared" si="10"/>
        <v>-3.3531633658741211</v>
      </c>
      <c r="V52" s="53">
        <f t="shared" si="1"/>
        <v>-1.6332053730514378</v>
      </c>
    </row>
    <row r="53" spans="1:22">
      <c r="A53" s="14"/>
      <c r="B53" s="15"/>
      <c r="C53" s="16"/>
      <c r="D53" s="17"/>
      <c r="E53" s="18"/>
      <c r="F53" s="19"/>
      <c r="G53" s="20"/>
      <c r="H53" s="20"/>
      <c r="I53" s="20"/>
      <c r="J53" s="21"/>
      <c r="K53" s="22"/>
      <c r="L53" s="22"/>
      <c r="M53" s="13"/>
      <c r="N53" s="13"/>
      <c r="O53" s="23"/>
      <c r="P53" s="22"/>
      <c r="Q53" s="22"/>
      <c r="R53" s="13"/>
      <c r="S53" s="13"/>
      <c r="T53" s="50"/>
      <c r="U53" s="52"/>
      <c r="V53" s="53"/>
    </row>
    <row r="54" spans="1:22">
      <c r="A54" s="4">
        <v>151</v>
      </c>
      <c r="B54" s="5"/>
      <c r="C54" s="6" t="s">
        <v>49</v>
      </c>
      <c r="D54" s="7">
        <v>0.442500651252421</v>
      </c>
      <c r="E54" s="8">
        <v>100.003909011666</v>
      </c>
      <c r="F54" s="9">
        <v>93.9752367154707</v>
      </c>
      <c r="G54" s="10">
        <v>102.522362797873</v>
      </c>
      <c r="H54" s="10">
        <v>103.115849514224</v>
      </c>
      <c r="I54" s="10">
        <v>104.321301289752</v>
      </c>
      <c r="J54" s="11">
        <v>100.98368757933</v>
      </c>
      <c r="K54" s="12">
        <v>97.822584603953061</v>
      </c>
      <c r="L54" s="12">
        <v>96.409472608008528</v>
      </c>
      <c r="M54" s="26">
        <v>84.013968129822004</v>
      </c>
      <c r="N54" s="26">
        <v>87.167933224508459</v>
      </c>
      <c r="O54" s="27">
        <v>91.35348964157302</v>
      </c>
      <c r="P54" s="12">
        <v>89.313693187278261</v>
      </c>
      <c r="Q54" s="12">
        <v>88.068704005186873</v>
      </c>
      <c r="R54" s="12">
        <v>86.325620276161047</v>
      </c>
      <c r="S54" s="26"/>
      <c r="T54" s="51"/>
      <c r="U54" s="53">
        <f t="shared" ref="U54:U55" si="11">((R54-Q54)/Q54)*100</f>
        <v>-1.9792317244990532</v>
      </c>
      <c r="V54" s="53">
        <f t="shared" si="1"/>
        <v>2.7515092999380508</v>
      </c>
    </row>
    <row r="55" spans="1:22">
      <c r="A55" s="14"/>
      <c r="B55" s="15">
        <v>2913</v>
      </c>
      <c r="C55" s="16" t="s">
        <v>50</v>
      </c>
      <c r="D55" s="17">
        <v>0.442500651252421</v>
      </c>
      <c r="E55" s="18">
        <v>100.003909011666</v>
      </c>
      <c r="F55" s="19">
        <v>93.9752367154707</v>
      </c>
      <c r="G55" s="20">
        <v>102.522362797873</v>
      </c>
      <c r="H55" s="20">
        <v>103.115849514224</v>
      </c>
      <c r="I55" s="20">
        <v>104.321301289752</v>
      </c>
      <c r="J55" s="21">
        <v>100.98368757933</v>
      </c>
      <c r="K55" s="22">
        <v>97.822584603953061</v>
      </c>
      <c r="L55" s="22">
        <v>96.409472608008528</v>
      </c>
      <c r="M55" s="13">
        <v>84.013968129822004</v>
      </c>
      <c r="N55" s="13">
        <v>87.167933224508459</v>
      </c>
      <c r="O55" s="23">
        <v>91.35348964157302</v>
      </c>
      <c r="P55" s="22">
        <v>89.313693187278261</v>
      </c>
      <c r="Q55" s="22">
        <v>88.068704005186873</v>
      </c>
      <c r="R55" s="22">
        <v>86.325620276161047</v>
      </c>
      <c r="S55" s="13"/>
      <c r="T55" s="50"/>
      <c r="U55" s="53">
        <f t="shared" si="11"/>
        <v>-1.9792317244990532</v>
      </c>
      <c r="V55" s="53">
        <f t="shared" si="1"/>
        <v>2.7515092999380508</v>
      </c>
    </row>
    <row r="56" spans="1:22">
      <c r="A56" s="14"/>
      <c r="B56" s="15"/>
      <c r="C56" s="16"/>
      <c r="D56" s="17"/>
      <c r="E56" s="18"/>
      <c r="F56" s="19"/>
      <c r="G56" s="20"/>
      <c r="H56" s="20"/>
      <c r="I56" s="20"/>
      <c r="J56" s="21"/>
      <c r="K56" s="22"/>
      <c r="L56" s="22"/>
      <c r="M56" s="13"/>
      <c r="N56" s="13"/>
      <c r="O56" s="23"/>
      <c r="P56" s="22"/>
      <c r="Q56" s="22"/>
      <c r="R56" s="13"/>
      <c r="S56" s="13"/>
      <c r="T56" s="50"/>
      <c r="U56" s="52"/>
      <c r="V56" s="53"/>
    </row>
    <row r="57" spans="1:22">
      <c r="A57" s="4">
        <v>152</v>
      </c>
      <c r="B57" s="5"/>
      <c r="C57" s="6" t="s">
        <v>51</v>
      </c>
      <c r="D57" s="7">
        <v>0.47574899740766902</v>
      </c>
      <c r="E57" s="8">
        <v>100.003909011666</v>
      </c>
      <c r="F57" s="9">
        <v>125.701000757109</v>
      </c>
      <c r="G57" s="10">
        <v>121.283157500908</v>
      </c>
      <c r="H57" s="10">
        <v>119.37409048637799</v>
      </c>
      <c r="I57" s="10">
        <v>122.21013529133501</v>
      </c>
      <c r="J57" s="11">
        <v>122.142096008932</v>
      </c>
      <c r="K57" s="12">
        <v>123.4484958490403</v>
      </c>
      <c r="L57" s="12">
        <v>124.39210814777873</v>
      </c>
      <c r="M57" s="26">
        <v>113.00152965720399</v>
      </c>
      <c r="N57" s="26">
        <v>116.73299542331492</v>
      </c>
      <c r="O57" s="27">
        <v>119.39378226933448</v>
      </c>
      <c r="P57" s="12">
        <v>119.15780309224186</v>
      </c>
      <c r="Q57" s="12">
        <v>120.88421797195468</v>
      </c>
      <c r="R57" s="12">
        <v>119.81508948983218</v>
      </c>
      <c r="S57" s="26"/>
      <c r="T57" s="51"/>
      <c r="U57" s="53">
        <f t="shared" ref="U57:U59" si="12">((R57-Q57)/Q57)*100</f>
        <v>-0.88442354184774352</v>
      </c>
      <c r="V57" s="53">
        <f t="shared" si="1"/>
        <v>6.0296173452673383</v>
      </c>
    </row>
    <row r="58" spans="1:22">
      <c r="A58" s="14"/>
      <c r="B58" s="15">
        <v>2931</v>
      </c>
      <c r="C58" s="16" t="s">
        <v>52</v>
      </c>
      <c r="D58" s="17">
        <v>0.36524130934444399</v>
      </c>
      <c r="E58" s="18">
        <v>100.003909011666</v>
      </c>
      <c r="F58" s="19">
        <v>128.44040993005899</v>
      </c>
      <c r="G58" s="20">
        <v>119.943944126563</v>
      </c>
      <c r="H58" s="20">
        <v>114.79013762442599</v>
      </c>
      <c r="I58" s="20">
        <v>119.345888106863</v>
      </c>
      <c r="J58" s="21">
        <v>120.63009494697801</v>
      </c>
      <c r="K58" s="22">
        <v>124.06188265339216</v>
      </c>
      <c r="L58" s="22">
        <v>123.32529007659043</v>
      </c>
      <c r="M58" s="13">
        <v>110.76132566312215</v>
      </c>
      <c r="N58" s="13">
        <v>115.9564517266334</v>
      </c>
      <c r="O58" s="23">
        <v>118.52623752993453</v>
      </c>
      <c r="P58" s="22">
        <v>118.56617876301507</v>
      </c>
      <c r="Q58" s="22">
        <v>110.80601402962023</v>
      </c>
      <c r="R58" s="22">
        <v>109.84908182121684</v>
      </c>
      <c r="S58" s="13"/>
      <c r="T58" s="50"/>
      <c r="U58" s="53">
        <f t="shared" si="12"/>
        <v>-0.86361035254601226</v>
      </c>
      <c r="V58" s="53">
        <f t="shared" si="1"/>
        <v>-0.82361224592045379</v>
      </c>
    </row>
    <row r="59" spans="1:22">
      <c r="A59" s="14"/>
      <c r="B59" s="15">
        <v>2933</v>
      </c>
      <c r="C59" s="16" t="s">
        <v>53</v>
      </c>
      <c r="D59" s="17">
        <v>0.110507688063224</v>
      </c>
      <c r="E59" s="18">
        <v>100.003909011666</v>
      </c>
      <c r="F59" s="19">
        <v>116.64692125645099</v>
      </c>
      <c r="G59" s="20">
        <v>125.709420097744</v>
      </c>
      <c r="H59" s="20">
        <v>134.52461055077799</v>
      </c>
      <c r="I59" s="20">
        <v>131.67681955808101</v>
      </c>
      <c r="J59" s="21">
        <v>127.139442865763</v>
      </c>
      <c r="K59" s="22">
        <v>121.42117808063512</v>
      </c>
      <c r="L59" s="22">
        <v>127.91807123670279</v>
      </c>
      <c r="M59" s="13">
        <v>120.40567550748271</v>
      </c>
      <c r="N59" s="13">
        <v>119.29956650547327</v>
      </c>
      <c r="O59" s="23">
        <v>122.26112283257348</v>
      </c>
      <c r="P59" s="22">
        <v>121.11319324141692</v>
      </c>
      <c r="Q59" s="22">
        <v>154.19390409653204</v>
      </c>
      <c r="R59" s="22">
        <v>152.75395332471243</v>
      </c>
      <c r="S59" s="13"/>
      <c r="T59" s="50"/>
      <c r="U59" s="53">
        <f t="shared" si="12"/>
        <v>-0.93385713284627592</v>
      </c>
      <c r="V59" s="53">
        <f t="shared" si="1"/>
        <v>26.866073946173248</v>
      </c>
    </row>
    <row r="60" spans="1:22">
      <c r="A60" s="14"/>
      <c r="B60" s="15"/>
      <c r="C60" s="16"/>
      <c r="D60" s="17"/>
      <c r="E60" s="18"/>
      <c r="F60" s="19"/>
      <c r="G60" s="20"/>
      <c r="H60" s="20"/>
      <c r="I60" s="20"/>
      <c r="J60" s="21"/>
      <c r="K60" s="22"/>
      <c r="L60" s="22"/>
      <c r="M60" s="13"/>
      <c r="N60" s="13"/>
      <c r="O60" s="23"/>
      <c r="P60" s="22"/>
      <c r="Q60" s="22"/>
      <c r="R60" s="13"/>
      <c r="S60" s="13"/>
      <c r="T60" s="50"/>
      <c r="U60" s="52"/>
      <c r="V60" s="53"/>
    </row>
    <row r="61" spans="1:22">
      <c r="A61" s="4">
        <v>161</v>
      </c>
      <c r="B61" s="5"/>
      <c r="C61" s="6" t="s">
        <v>54</v>
      </c>
      <c r="D61" s="7">
        <v>0.73493706744395004</v>
      </c>
      <c r="E61" s="8">
        <v>100.003909011666</v>
      </c>
      <c r="F61" s="9">
        <v>86.428115996405097</v>
      </c>
      <c r="G61" s="10">
        <v>84.577081370430903</v>
      </c>
      <c r="H61" s="10">
        <v>80.7317506517212</v>
      </c>
      <c r="I61" s="10">
        <v>70.675056553203405</v>
      </c>
      <c r="J61" s="11">
        <v>80.603001142940101</v>
      </c>
      <c r="K61" s="12">
        <v>70.440619353398233</v>
      </c>
      <c r="L61" s="12">
        <v>70.543896992397052</v>
      </c>
      <c r="M61" s="26">
        <v>68.957782436525576</v>
      </c>
      <c r="N61" s="26">
        <v>72.6875669993412</v>
      </c>
      <c r="O61" s="27">
        <v>70.657466445415508</v>
      </c>
      <c r="P61" s="12">
        <v>70.638429371661331</v>
      </c>
      <c r="Q61" s="12">
        <v>68.586143482482896</v>
      </c>
      <c r="R61" s="12">
        <v>66.072435619663068</v>
      </c>
      <c r="S61" s="26"/>
      <c r="T61" s="51"/>
      <c r="U61" s="53">
        <f t="shared" ref="U61:U62" si="13">((R61-Q61)/Q61)*100</f>
        <v>-3.66503747723013</v>
      </c>
      <c r="V61" s="53">
        <f t="shared" si="1"/>
        <v>-4.1842221645082907</v>
      </c>
    </row>
    <row r="62" spans="1:22">
      <c r="A62" s="14"/>
      <c r="B62" s="15">
        <v>3110</v>
      </c>
      <c r="C62" s="30" t="s">
        <v>55</v>
      </c>
      <c r="D62" s="17">
        <v>0.73493706744395004</v>
      </c>
      <c r="E62" s="18">
        <v>100.003909011666</v>
      </c>
      <c r="F62" s="19">
        <v>86.428115996405097</v>
      </c>
      <c r="G62" s="20">
        <v>84.577081370430903</v>
      </c>
      <c r="H62" s="20">
        <v>80.7317506517212</v>
      </c>
      <c r="I62" s="20">
        <v>70.675056553203405</v>
      </c>
      <c r="J62" s="21">
        <v>80.603001142940101</v>
      </c>
      <c r="K62" s="22">
        <v>70.440619353398233</v>
      </c>
      <c r="L62" s="22">
        <v>70.543896992397052</v>
      </c>
      <c r="M62" s="13">
        <v>68.957782436525576</v>
      </c>
      <c r="N62" s="13">
        <v>72.6875669993412</v>
      </c>
      <c r="O62" s="23">
        <v>70.657466445415508</v>
      </c>
      <c r="P62" s="22">
        <v>70.638429371661331</v>
      </c>
      <c r="Q62" s="22">
        <v>68.586143482482896</v>
      </c>
      <c r="R62" s="22">
        <v>66.072435619663068</v>
      </c>
      <c r="S62" s="13"/>
      <c r="T62" s="50"/>
      <c r="U62" s="53">
        <f t="shared" si="13"/>
        <v>-3.66503747723013</v>
      </c>
      <c r="V62" s="53">
        <f t="shared" si="1"/>
        <v>-4.1842221645082907</v>
      </c>
    </row>
    <row r="63" spans="1:22">
      <c r="A63" s="14"/>
      <c r="B63" s="15"/>
      <c r="C63" s="16"/>
      <c r="D63" s="17"/>
      <c r="E63" s="18"/>
      <c r="F63" s="19"/>
      <c r="G63" s="20"/>
      <c r="H63" s="20"/>
      <c r="I63" s="20"/>
      <c r="J63" s="21"/>
      <c r="K63" s="22"/>
      <c r="L63" s="22"/>
      <c r="M63" s="13"/>
      <c r="N63" s="13"/>
      <c r="O63" s="23"/>
      <c r="P63" s="22"/>
      <c r="Q63" s="22"/>
      <c r="R63" s="13"/>
      <c r="S63" s="13"/>
      <c r="T63" s="50"/>
      <c r="U63" s="52"/>
      <c r="V63" s="53"/>
    </row>
    <row r="64" spans="1:22">
      <c r="A64" s="4">
        <v>162</v>
      </c>
      <c r="B64" s="5"/>
      <c r="C64" s="6" t="s">
        <v>56</v>
      </c>
      <c r="D64" s="7">
        <v>1.0707546621176101</v>
      </c>
      <c r="E64" s="8">
        <v>100.003909011666</v>
      </c>
      <c r="F64" s="9">
        <v>132.42964969489199</v>
      </c>
      <c r="G64" s="10">
        <v>137.55261923683901</v>
      </c>
      <c r="H64" s="10">
        <v>152.05275990854801</v>
      </c>
      <c r="I64" s="10">
        <v>156.16129365864799</v>
      </c>
      <c r="J64" s="11">
        <v>144.549080624732</v>
      </c>
      <c r="K64" s="12">
        <v>154.64478105348635</v>
      </c>
      <c r="L64" s="12">
        <v>145.82321311276075</v>
      </c>
      <c r="M64" s="26">
        <v>165.76213266596429</v>
      </c>
      <c r="N64" s="26">
        <v>169.79678864410124</v>
      </c>
      <c r="O64" s="27">
        <v>159.00672886907819</v>
      </c>
      <c r="P64" s="12">
        <v>170.63535503828533</v>
      </c>
      <c r="Q64" s="12">
        <v>166.3305634447309</v>
      </c>
      <c r="R64" s="12">
        <v>167.02074645560856</v>
      </c>
      <c r="S64" s="26"/>
      <c r="T64" s="51"/>
      <c r="U64" s="53">
        <f t="shared" ref="U64:U66" si="14">((R64-Q64)/Q64)*100</f>
        <v>0.41494659585338206</v>
      </c>
      <c r="V64" s="53">
        <f t="shared" si="1"/>
        <v>0.7592890905793116</v>
      </c>
    </row>
    <row r="65" spans="1:22">
      <c r="A65" s="14"/>
      <c r="B65" s="15">
        <v>3141</v>
      </c>
      <c r="C65" s="30" t="s">
        <v>57</v>
      </c>
      <c r="D65" s="17">
        <v>0.74216257710267297</v>
      </c>
      <c r="E65" s="18">
        <v>100.003909011666</v>
      </c>
      <c r="F65" s="19">
        <v>126.53344053206401</v>
      </c>
      <c r="G65" s="20">
        <v>131.91605832546901</v>
      </c>
      <c r="H65" s="20">
        <v>156.77091170577799</v>
      </c>
      <c r="I65" s="20">
        <v>165.56811314552201</v>
      </c>
      <c r="J65" s="21">
        <v>145.19713092720801</v>
      </c>
      <c r="K65" s="22">
        <v>161.86031472859935</v>
      </c>
      <c r="L65" s="22">
        <v>151.71285384153367</v>
      </c>
      <c r="M65" s="13">
        <v>185.21628753465731</v>
      </c>
      <c r="N65" s="13">
        <v>188.59717994373446</v>
      </c>
      <c r="O65" s="23">
        <v>171.84665901213123</v>
      </c>
      <c r="P65" s="22">
        <v>188.78665340315752</v>
      </c>
      <c r="Q65" s="22">
        <v>181.76344682414424</v>
      </c>
      <c r="R65" s="22">
        <v>183.35126079779388</v>
      </c>
      <c r="S65" s="13"/>
      <c r="T65" s="50"/>
      <c r="U65" s="53">
        <f t="shared" si="14"/>
        <v>0.87356066436495983</v>
      </c>
      <c r="V65" s="53">
        <f t="shared" si="1"/>
        <v>-1.0069453187341568</v>
      </c>
    </row>
    <row r="66" spans="1:22">
      <c r="A66" s="14"/>
      <c r="B66" s="15">
        <v>3151</v>
      </c>
      <c r="C66" s="30" t="s">
        <v>58</v>
      </c>
      <c r="D66" s="17">
        <v>0.32859208501494003</v>
      </c>
      <c r="E66" s="18">
        <v>100.003909011666</v>
      </c>
      <c r="F66" s="19">
        <v>145.74690834773301</v>
      </c>
      <c r="G66" s="20">
        <v>150.28343279794001</v>
      </c>
      <c r="H66" s="20">
        <v>141.39627773298201</v>
      </c>
      <c r="I66" s="20">
        <v>134.91492251614</v>
      </c>
      <c r="J66" s="21">
        <v>143.08538534869899</v>
      </c>
      <c r="K66" s="22">
        <v>138.34767801386218</v>
      </c>
      <c r="L66" s="22">
        <v>132.52079001490475</v>
      </c>
      <c r="M66" s="13">
        <v>121.82271242080603</v>
      </c>
      <c r="N66" s="13">
        <v>127.33396773701642</v>
      </c>
      <c r="O66" s="23">
        <v>130.00628704664737</v>
      </c>
      <c r="P66" s="22">
        <v>129.63858431077043</v>
      </c>
      <c r="Q66" s="22">
        <v>131.47364198093439</v>
      </c>
      <c r="R66" s="22">
        <v>130.13642342312332</v>
      </c>
      <c r="S66" s="13"/>
      <c r="T66" s="50"/>
      <c r="U66" s="53">
        <f t="shared" si="14"/>
        <v>-1.0171001104578716</v>
      </c>
      <c r="V66" s="53">
        <f t="shared" si="1"/>
        <v>6.8244343251853232</v>
      </c>
    </row>
    <row r="67" spans="1:22">
      <c r="A67" s="14"/>
      <c r="B67" s="15"/>
      <c r="C67" s="16"/>
      <c r="D67" s="17"/>
      <c r="E67" s="18"/>
      <c r="F67" s="19"/>
      <c r="G67" s="20"/>
      <c r="H67" s="20"/>
      <c r="I67" s="20"/>
      <c r="J67" s="21"/>
      <c r="K67" s="22"/>
      <c r="L67" s="22"/>
      <c r="M67" s="13"/>
      <c r="N67" s="13"/>
      <c r="O67" s="23"/>
      <c r="P67" s="22"/>
      <c r="Q67" s="22"/>
      <c r="R67" s="13"/>
      <c r="S67" s="13"/>
      <c r="T67" s="50"/>
      <c r="U67" s="52"/>
      <c r="V67" s="53"/>
    </row>
    <row r="68" spans="1:22">
      <c r="A68" s="4">
        <v>170</v>
      </c>
      <c r="B68" s="5"/>
      <c r="C68" s="6" t="s">
        <v>59</v>
      </c>
      <c r="D68" s="7">
        <v>1.0052630335416299</v>
      </c>
      <c r="E68" s="8">
        <v>100.003909011666</v>
      </c>
      <c r="F68" s="9">
        <v>129.917868403786</v>
      </c>
      <c r="G68" s="10">
        <v>136.95668986990199</v>
      </c>
      <c r="H68" s="10">
        <v>140.75094246376099</v>
      </c>
      <c r="I68" s="10">
        <v>145.325149156349</v>
      </c>
      <c r="J68" s="11">
        <v>138.23766247345</v>
      </c>
      <c r="K68" s="12">
        <v>138.86472531396984</v>
      </c>
      <c r="L68" s="12">
        <v>131.57290223397308</v>
      </c>
      <c r="M68" s="26">
        <v>131.64470579661327</v>
      </c>
      <c r="N68" s="26">
        <v>137.04604631362193</v>
      </c>
      <c r="O68" s="27">
        <v>134.78209491454456</v>
      </c>
      <c r="P68" s="12">
        <v>136.71295348753725</v>
      </c>
      <c r="Q68" s="12">
        <v>136.15546627325909</v>
      </c>
      <c r="R68" s="12">
        <v>139.1844255228531</v>
      </c>
      <c r="S68" s="26"/>
      <c r="T68" s="51"/>
      <c r="U68" s="53">
        <f t="shared" ref="U68:U70" si="15">((R68-Q68)/Q68)*100</f>
        <v>2.2246328645483819</v>
      </c>
      <c r="V68" s="53">
        <f t="shared" si="1"/>
        <v>5.7273246809396623</v>
      </c>
    </row>
    <row r="69" spans="1:22">
      <c r="A69" s="14"/>
      <c r="B69" s="15">
        <v>3214</v>
      </c>
      <c r="C69" s="16" t="s">
        <v>60</v>
      </c>
      <c r="D69" s="17">
        <v>0.38042176873164102</v>
      </c>
      <c r="E69" s="18">
        <v>100.003909011666</v>
      </c>
      <c r="F69" s="19">
        <v>129.41750893758501</v>
      </c>
      <c r="G69" s="20">
        <v>123.038589627072</v>
      </c>
      <c r="H69" s="20">
        <v>126.812864063506</v>
      </c>
      <c r="I69" s="20">
        <v>136.877918470227</v>
      </c>
      <c r="J69" s="21">
        <v>129.036720274597</v>
      </c>
      <c r="K69" s="22">
        <v>123.7582028624216</v>
      </c>
      <c r="L69" s="22">
        <v>109.0901908076207</v>
      </c>
      <c r="M69" s="13">
        <v>115.75804619282484</v>
      </c>
      <c r="N69" s="13">
        <v>119.427705773108</v>
      </c>
      <c r="O69" s="23">
        <v>117.00853640899379</v>
      </c>
      <c r="P69" s="22">
        <v>114.37425315591852</v>
      </c>
      <c r="Q69" s="22">
        <v>116.22972007363336</v>
      </c>
      <c r="R69" s="22">
        <v>113.45004009452114</v>
      </c>
      <c r="S69" s="13"/>
      <c r="T69" s="50"/>
      <c r="U69" s="53">
        <f t="shared" si="15"/>
        <v>-2.3915397691324092</v>
      </c>
      <c r="V69" s="53">
        <f t="shared" si="1"/>
        <v>-1.9938191548768147</v>
      </c>
    </row>
    <row r="70" spans="1:22">
      <c r="A70" s="14"/>
      <c r="B70" s="15">
        <v>3215</v>
      </c>
      <c r="C70" s="16" t="s">
        <v>61</v>
      </c>
      <c r="D70" s="17">
        <v>0.62484126480998903</v>
      </c>
      <c r="E70" s="18">
        <v>100.003909011666</v>
      </c>
      <c r="F70" s="19">
        <v>130.22250198651099</v>
      </c>
      <c r="G70" s="20">
        <v>145.43043930028199</v>
      </c>
      <c r="H70" s="20">
        <v>149.236855184902</v>
      </c>
      <c r="I70" s="20">
        <v>150.46807203849301</v>
      </c>
      <c r="J70" s="21">
        <v>143.83946712754701</v>
      </c>
      <c r="K70" s="22">
        <v>148.06202119382792</v>
      </c>
      <c r="L70" s="22">
        <v>145.26103925113523</v>
      </c>
      <c r="M70" s="13">
        <v>141.31697215621188</v>
      </c>
      <c r="N70" s="13">
        <v>147.77261103974777</v>
      </c>
      <c r="O70" s="23">
        <v>145.60316091023071</v>
      </c>
      <c r="P70" s="22">
        <v>150.31341230791412</v>
      </c>
      <c r="Q70" s="22">
        <v>148.28684753673002</v>
      </c>
      <c r="R70" s="22">
        <v>154.85227746096874</v>
      </c>
      <c r="S70" s="13"/>
      <c r="T70" s="50"/>
      <c r="U70" s="53">
        <f t="shared" si="15"/>
        <v>4.4275200621636284</v>
      </c>
      <c r="V70" s="53">
        <f t="shared" si="1"/>
        <v>9.5779757365554961</v>
      </c>
    </row>
    <row r="71" spans="1:22">
      <c r="A71" s="14"/>
      <c r="B71" s="15"/>
      <c r="C71" s="16"/>
      <c r="D71" s="17"/>
      <c r="E71" s="18"/>
      <c r="F71" s="19"/>
      <c r="G71" s="20"/>
      <c r="H71" s="20"/>
      <c r="I71" s="20"/>
      <c r="J71" s="21"/>
      <c r="K71" s="22"/>
      <c r="L71" s="22"/>
      <c r="M71" s="13"/>
      <c r="N71" s="13"/>
      <c r="O71" s="23"/>
      <c r="P71" s="22"/>
      <c r="Q71" s="22"/>
      <c r="R71" s="13"/>
      <c r="S71" s="13"/>
      <c r="T71" s="50"/>
      <c r="U71" s="52"/>
      <c r="V71" s="53"/>
    </row>
    <row r="72" spans="1:22">
      <c r="A72" s="4">
        <v>181</v>
      </c>
      <c r="B72" s="5"/>
      <c r="C72" s="6" t="s">
        <v>62</v>
      </c>
      <c r="D72" s="7">
        <v>0.40024640087930202</v>
      </c>
      <c r="E72" s="8">
        <v>100.003909011666</v>
      </c>
      <c r="F72" s="9">
        <v>91.335586954490395</v>
      </c>
      <c r="G72" s="10">
        <v>94.607497221489197</v>
      </c>
      <c r="H72" s="10">
        <v>94.127834116038798</v>
      </c>
      <c r="I72" s="10">
        <v>92.750044454462</v>
      </c>
      <c r="J72" s="11">
        <v>93.205240686620101</v>
      </c>
      <c r="K72" s="12">
        <v>87.728365843823042</v>
      </c>
      <c r="L72" s="12">
        <v>84.227730779682091</v>
      </c>
      <c r="M72" s="26">
        <v>85.014519192117078</v>
      </c>
      <c r="N72" s="26">
        <v>83.646155930746858</v>
      </c>
      <c r="O72" s="27">
        <v>85.154192936592267</v>
      </c>
      <c r="P72" s="12">
        <v>80.550006220812392</v>
      </c>
      <c r="Q72" s="12">
        <v>80.847449889255259</v>
      </c>
      <c r="R72" s="12">
        <v>81.104380333639696</v>
      </c>
      <c r="S72" s="26"/>
      <c r="T72" s="51"/>
      <c r="U72" s="53">
        <f t="shared" ref="U72:U73" si="16">((R72-Q72)/Q72)*100</f>
        <v>0.31779659684551631</v>
      </c>
      <c r="V72" s="53">
        <f t="shared" si="1"/>
        <v>-4.5993777246933449</v>
      </c>
    </row>
    <row r="73" spans="1:22">
      <c r="A73" s="14"/>
      <c r="B73" s="15">
        <v>3220</v>
      </c>
      <c r="C73" s="16" t="s">
        <v>63</v>
      </c>
      <c r="D73" s="17">
        <v>0.40024640087930202</v>
      </c>
      <c r="E73" s="18">
        <v>100.003909011666</v>
      </c>
      <c r="F73" s="19">
        <v>91.335586954490395</v>
      </c>
      <c r="G73" s="20">
        <v>94.607497221489197</v>
      </c>
      <c r="H73" s="20">
        <v>94.127834116038798</v>
      </c>
      <c r="I73" s="20">
        <v>92.750044454462</v>
      </c>
      <c r="J73" s="21">
        <v>93.205240686620101</v>
      </c>
      <c r="K73" s="22">
        <v>87.728365843823042</v>
      </c>
      <c r="L73" s="22">
        <v>84.227730779682091</v>
      </c>
      <c r="M73" s="13">
        <v>85.014519192117078</v>
      </c>
      <c r="N73" s="13">
        <v>83.646155930746858</v>
      </c>
      <c r="O73" s="23">
        <v>85.154192936592267</v>
      </c>
      <c r="P73" s="22">
        <v>80.550006220812392</v>
      </c>
      <c r="Q73" s="22">
        <v>80.847449889255259</v>
      </c>
      <c r="R73" s="22">
        <v>81.104380333639696</v>
      </c>
      <c r="S73" s="13"/>
      <c r="T73" s="50"/>
      <c r="U73" s="53">
        <f t="shared" si="16"/>
        <v>0.31779659684551631</v>
      </c>
      <c r="V73" s="53">
        <f t="shared" si="1"/>
        <v>-4.5993777246933449</v>
      </c>
    </row>
    <row r="74" spans="1:22">
      <c r="A74" s="14"/>
      <c r="B74" s="15"/>
      <c r="C74" s="16"/>
      <c r="D74" s="17"/>
      <c r="E74" s="18"/>
      <c r="F74" s="19"/>
      <c r="G74" s="20"/>
      <c r="H74" s="20"/>
      <c r="I74" s="20"/>
      <c r="J74" s="21"/>
      <c r="K74" s="22"/>
      <c r="L74" s="22"/>
      <c r="M74" s="13"/>
      <c r="N74" s="13"/>
      <c r="O74" s="23"/>
      <c r="P74" s="22"/>
      <c r="Q74" s="22"/>
      <c r="R74" s="13"/>
      <c r="S74" s="13"/>
      <c r="T74" s="50"/>
      <c r="U74" s="52"/>
      <c r="V74" s="53"/>
    </row>
    <row r="75" spans="1:22">
      <c r="A75" s="4">
        <v>192</v>
      </c>
      <c r="B75" s="5"/>
      <c r="C75" s="6" t="s">
        <v>64</v>
      </c>
      <c r="D75" s="7">
        <v>0.36951150744819</v>
      </c>
      <c r="E75" s="8">
        <v>100.003909011666</v>
      </c>
      <c r="F75" s="9">
        <v>144.695281171408</v>
      </c>
      <c r="G75" s="10">
        <v>141.55064129107899</v>
      </c>
      <c r="H75" s="10">
        <v>151.07188017449801</v>
      </c>
      <c r="I75" s="10">
        <v>148.81163890635699</v>
      </c>
      <c r="J75" s="11">
        <v>146.53236038583501</v>
      </c>
      <c r="K75" s="12">
        <v>163.49544853835076</v>
      </c>
      <c r="L75" s="12">
        <v>158.81063877511571</v>
      </c>
      <c r="M75" s="26">
        <v>175.74980895291347</v>
      </c>
      <c r="N75" s="26">
        <v>169.48045218774126</v>
      </c>
      <c r="O75" s="27">
        <v>166.88408711353031</v>
      </c>
      <c r="P75" s="12">
        <v>159.67773092383527</v>
      </c>
      <c r="Q75" s="12">
        <v>159.81756452850331</v>
      </c>
      <c r="R75" s="12">
        <v>161.036812699606</v>
      </c>
      <c r="S75" s="26"/>
      <c r="T75" s="51"/>
      <c r="U75" s="53">
        <f t="shared" ref="U75:U76" si="17">((R75-Q75)/Q75)*100</f>
        <v>0.76289998205124676</v>
      </c>
      <c r="V75" s="53">
        <f t="shared" ref="V75:V121" si="18">((R75-M75)/M75)*100</f>
        <v>-8.3715574662441554</v>
      </c>
    </row>
    <row r="76" spans="1:22">
      <c r="A76" s="14"/>
      <c r="B76" s="15">
        <v>3338</v>
      </c>
      <c r="C76" s="16" t="s">
        <v>65</v>
      </c>
      <c r="D76" s="17">
        <v>0.36951150744819</v>
      </c>
      <c r="E76" s="18">
        <v>100.003909011666</v>
      </c>
      <c r="F76" s="19">
        <v>144.695281171408</v>
      </c>
      <c r="G76" s="20">
        <v>141.55064129107899</v>
      </c>
      <c r="H76" s="20">
        <v>151.07188017449801</v>
      </c>
      <c r="I76" s="20">
        <v>148.81163890635699</v>
      </c>
      <c r="J76" s="21">
        <v>146.53236038583501</v>
      </c>
      <c r="K76" s="22">
        <v>163.49544853835076</v>
      </c>
      <c r="L76" s="22">
        <v>158.81063877511571</v>
      </c>
      <c r="M76" s="13">
        <v>175.74980895291347</v>
      </c>
      <c r="N76" s="13">
        <v>169.48045218774126</v>
      </c>
      <c r="O76" s="23">
        <v>166.88408711353031</v>
      </c>
      <c r="P76" s="22">
        <v>159.67773092383527</v>
      </c>
      <c r="Q76" s="22">
        <v>159.81756452850331</v>
      </c>
      <c r="R76" s="22">
        <v>161.036812699606</v>
      </c>
      <c r="S76" s="13"/>
      <c r="T76" s="50"/>
      <c r="U76" s="53">
        <f t="shared" si="17"/>
        <v>0.76289998205124676</v>
      </c>
      <c r="V76" s="53">
        <f t="shared" si="18"/>
        <v>-8.3715574662441554</v>
      </c>
    </row>
    <row r="77" spans="1:22">
      <c r="A77" s="14"/>
      <c r="B77" s="15"/>
      <c r="C77" s="16"/>
      <c r="D77" s="17"/>
      <c r="E77" s="18"/>
      <c r="F77" s="19"/>
      <c r="G77" s="20"/>
      <c r="H77" s="20"/>
      <c r="I77" s="20"/>
      <c r="J77" s="21"/>
      <c r="K77" s="22"/>
      <c r="L77" s="22"/>
      <c r="M77" s="13"/>
      <c r="N77" s="13"/>
      <c r="O77" s="23"/>
      <c r="P77" s="22"/>
      <c r="Q77" s="22"/>
      <c r="R77" s="13"/>
      <c r="S77" s="13"/>
      <c r="T77" s="50"/>
      <c r="U77" s="52"/>
      <c r="V77" s="53"/>
    </row>
    <row r="78" spans="1:22">
      <c r="A78" s="4">
        <v>201</v>
      </c>
      <c r="B78" s="5"/>
      <c r="C78" s="6" t="s">
        <v>66</v>
      </c>
      <c r="D78" s="7">
        <v>0.50728806876844701</v>
      </c>
      <c r="E78" s="8">
        <v>100.003909011666</v>
      </c>
      <c r="F78" s="9">
        <v>71.264357392651704</v>
      </c>
      <c r="G78" s="10">
        <v>72.007460801855601</v>
      </c>
      <c r="H78" s="10">
        <v>81.350588365329301</v>
      </c>
      <c r="I78" s="10">
        <v>76.111931610555402</v>
      </c>
      <c r="J78" s="11">
        <v>75.183584542597998</v>
      </c>
      <c r="K78" s="12">
        <v>77.661772834929437</v>
      </c>
      <c r="L78" s="12">
        <v>70.56556390262395</v>
      </c>
      <c r="M78" s="26">
        <v>74.964353262177582</v>
      </c>
      <c r="N78" s="26">
        <v>81.35557657357316</v>
      </c>
      <c r="O78" s="27">
        <v>76.136816643326028</v>
      </c>
      <c r="P78" s="12">
        <v>82.825690923500034</v>
      </c>
      <c r="Q78" s="12">
        <v>83.902923427472189</v>
      </c>
      <c r="R78" s="12">
        <v>83.475540039500146</v>
      </c>
      <c r="S78" s="26"/>
      <c r="T78" s="51"/>
      <c r="U78" s="53">
        <f t="shared" ref="U78:U79" si="19">((R78-Q78)/Q78)*100</f>
        <v>-0.50937842272144884</v>
      </c>
      <c r="V78" s="53">
        <f t="shared" si="18"/>
        <v>11.353645308665374</v>
      </c>
    </row>
    <row r="79" spans="1:22">
      <c r="A79" s="14"/>
      <c r="B79" s="15">
        <v>3440</v>
      </c>
      <c r="C79" s="16" t="s">
        <v>67</v>
      </c>
      <c r="D79" s="17">
        <v>0.50728806876844701</v>
      </c>
      <c r="E79" s="18">
        <v>100.003909011666</v>
      </c>
      <c r="F79" s="19">
        <v>71.264357392651704</v>
      </c>
      <c r="G79" s="20">
        <v>72.007460801855601</v>
      </c>
      <c r="H79" s="20">
        <v>81.350588365329301</v>
      </c>
      <c r="I79" s="20">
        <v>76.111931610555402</v>
      </c>
      <c r="J79" s="21">
        <v>75.183584542597998</v>
      </c>
      <c r="K79" s="22">
        <v>77.661772834929437</v>
      </c>
      <c r="L79" s="22">
        <v>70.56556390262395</v>
      </c>
      <c r="M79" s="13">
        <v>74.964353262177582</v>
      </c>
      <c r="N79" s="13">
        <v>81.35557657357316</v>
      </c>
      <c r="O79" s="23">
        <v>76.136816643326028</v>
      </c>
      <c r="P79" s="22">
        <v>82.825690923500034</v>
      </c>
      <c r="Q79" s="22">
        <v>83.902923427472189</v>
      </c>
      <c r="R79" s="22">
        <v>83.475540039500146</v>
      </c>
      <c r="S79" s="13"/>
      <c r="T79" s="50"/>
      <c r="U79" s="53">
        <f t="shared" si="19"/>
        <v>-0.50937842272144884</v>
      </c>
      <c r="V79" s="53">
        <f t="shared" si="18"/>
        <v>11.353645308665374</v>
      </c>
    </row>
    <row r="80" spans="1:22">
      <c r="A80" s="14"/>
      <c r="B80" s="15"/>
      <c r="C80" s="16"/>
      <c r="D80" s="17"/>
      <c r="E80" s="18"/>
      <c r="F80" s="19"/>
      <c r="G80" s="20"/>
      <c r="H80" s="20"/>
      <c r="I80" s="20"/>
      <c r="J80" s="21"/>
      <c r="K80" s="22"/>
      <c r="L80" s="22"/>
      <c r="M80" s="13"/>
      <c r="N80" s="13"/>
      <c r="O80" s="23"/>
      <c r="P80" s="22"/>
      <c r="Q80" s="22"/>
      <c r="R80" s="13"/>
      <c r="S80" s="13"/>
      <c r="T80" s="50"/>
      <c r="U80" s="52"/>
      <c r="V80" s="53"/>
    </row>
    <row r="81" spans="1:22">
      <c r="A81" s="4">
        <v>202</v>
      </c>
      <c r="B81" s="5"/>
      <c r="C81" s="6" t="s">
        <v>68</v>
      </c>
      <c r="D81" s="7">
        <v>3.19229409669135</v>
      </c>
      <c r="E81" s="8">
        <v>100.003909011666</v>
      </c>
      <c r="F81" s="9">
        <v>147.94254638781999</v>
      </c>
      <c r="G81" s="10">
        <v>146.62602117660799</v>
      </c>
      <c r="H81" s="10">
        <v>148.97115310800399</v>
      </c>
      <c r="I81" s="10">
        <v>157.21848690873</v>
      </c>
      <c r="J81" s="11">
        <v>150.189551895291</v>
      </c>
      <c r="K81" s="12">
        <v>153.66151563907133</v>
      </c>
      <c r="L81" s="12">
        <v>141.4807412866362</v>
      </c>
      <c r="M81" s="26">
        <v>154.99650124956733</v>
      </c>
      <c r="N81" s="26">
        <v>159.53296561575573</v>
      </c>
      <c r="O81" s="27">
        <v>152.41793094775767</v>
      </c>
      <c r="P81" s="12">
        <v>160.98070405322804</v>
      </c>
      <c r="Q81" s="12">
        <v>157.64486089601436</v>
      </c>
      <c r="R81" s="12">
        <v>164.17915207387992</v>
      </c>
      <c r="S81" s="26"/>
      <c r="T81" s="51"/>
      <c r="U81" s="53">
        <f t="shared" ref="U81:U83" si="20">((R81-Q81)/Q81)*100</f>
        <v>4.1449439840450619</v>
      </c>
      <c r="V81" s="53">
        <f t="shared" si="18"/>
        <v>5.9244245839634537</v>
      </c>
    </row>
    <row r="82" spans="1:22">
      <c r="A82" s="14"/>
      <c r="B82" s="15">
        <v>3511</v>
      </c>
      <c r="C82" s="16" t="s">
        <v>69</v>
      </c>
      <c r="D82" s="17">
        <v>0.32722732956400002</v>
      </c>
      <c r="E82" s="18">
        <v>100.003909011666</v>
      </c>
      <c r="F82" s="19">
        <v>135.12053339046199</v>
      </c>
      <c r="G82" s="20">
        <v>131.09352525949899</v>
      </c>
      <c r="H82" s="20">
        <v>124.91750369210401</v>
      </c>
      <c r="I82" s="20">
        <v>130.99656588047301</v>
      </c>
      <c r="J82" s="21">
        <v>130.53203205563401</v>
      </c>
      <c r="K82" s="22">
        <v>121.16188987086811</v>
      </c>
      <c r="L82" s="22">
        <v>117.79194380544551</v>
      </c>
      <c r="M82" s="13">
        <v>119.03409336440224</v>
      </c>
      <c r="N82" s="13">
        <v>124.3931103915875</v>
      </c>
      <c r="O82" s="23">
        <v>120.59525935807584</v>
      </c>
      <c r="P82" s="22">
        <v>122.53224083446388</v>
      </c>
      <c r="Q82" s="22">
        <v>122.75401402362461</v>
      </c>
      <c r="R82" s="22">
        <v>122.57730455270361</v>
      </c>
      <c r="S82" s="13"/>
      <c r="T82" s="50"/>
      <c r="U82" s="53">
        <f t="shared" si="20"/>
        <v>-0.14395412836519422</v>
      </c>
      <c r="V82" s="53">
        <f t="shared" si="18"/>
        <v>2.9766355908255995</v>
      </c>
    </row>
    <row r="83" spans="1:22">
      <c r="A83" s="14"/>
      <c r="B83" s="15">
        <v>3532</v>
      </c>
      <c r="C83" s="16" t="s">
        <v>70</v>
      </c>
      <c r="D83" s="17">
        <v>2.8650667671273502</v>
      </c>
      <c r="E83" s="18">
        <v>100.003909011666</v>
      </c>
      <c r="F83" s="19">
        <v>149.40698453666201</v>
      </c>
      <c r="G83" s="20">
        <v>148.40003119924901</v>
      </c>
      <c r="H83" s="20">
        <v>151.71838802585799</v>
      </c>
      <c r="I83" s="20">
        <v>160.213366222736</v>
      </c>
      <c r="J83" s="21">
        <v>152.43469249612599</v>
      </c>
      <c r="K83" s="22">
        <v>157.37338925890373</v>
      </c>
      <c r="L83" s="22">
        <v>144.18630543937832</v>
      </c>
      <c r="M83" s="13">
        <v>159.10386894932705</v>
      </c>
      <c r="N83" s="13">
        <v>163.54638726379616</v>
      </c>
      <c r="O83" s="23">
        <v>156.05248772785131</v>
      </c>
      <c r="P83" s="22">
        <v>165.37201112127605</v>
      </c>
      <c r="Q83" s="22">
        <v>161.62984260020201</v>
      </c>
      <c r="R83" s="22">
        <v>168.93061602769643</v>
      </c>
      <c r="S83" s="13"/>
      <c r="T83" s="50"/>
      <c r="U83" s="53">
        <f t="shared" si="20"/>
        <v>4.5169711917329405</v>
      </c>
      <c r="V83" s="53">
        <f t="shared" si="18"/>
        <v>6.1763093149539294</v>
      </c>
    </row>
    <row r="84" spans="1:22">
      <c r="A84" s="14"/>
      <c r="B84" s="15"/>
      <c r="C84" s="16"/>
      <c r="D84" s="17"/>
      <c r="E84" s="18"/>
      <c r="F84" s="19"/>
      <c r="G84" s="20"/>
      <c r="H84" s="32"/>
      <c r="I84" s="20"/>
      <c r="J84" s="21"/>
      <c r="K84" s="22"/>
      <c r="L84" s="22"/>
      <c r="M84" s="36"/>
      <c r="N84" s="13"/>
      <c r="O84" s="23"/>
      <c r="P84" s="22"/>
      <c r="Q84" s="22"/>
      <c r="R84" s="36"/>
      <c r="S84" s="13"/>
      <c r="T84" s="50"/>
      <c r="U84" s="52"/>
      <c r="V84" s="53"/>
    </row>
    <row r="85" spans="1:22">
      <c r="A85" s="4">
        <v>210</v>
      </c>
      <c r="B85" s="5"/>
      <c r="C85" s="6" t="s">
        <v>71</v>
      </c>
      <c r="D85" s="7">
        <v>1.52020856452986</v>
      </c>
      <c r="E85" s="8">
        <v>100.003909011666</v>
      </c>
      <c r="F85" s="9">
        <v>141.16619789172199</v>
      </c>
      <c r="G85" s="10">
        <v>142.37016836453199</v>
      </c>
      <c r="H85" s="10">
        <v>148.23518990295099</v>
      </c>
      <c r="I85" s="10">
        <v>146.04046544279399</v>
      </c>
      <c r="J85" s="11">
        <v>144.45300540049999</v>
      </c>
      <c r="K85" s="12">
        <v>155.04889223407409</v>
      </c>
      <c r="L85" s="12">
        <v>141.1654753301741</v>
      </c>
      <c r="M85" s="26">
        <v>144.65836402954218</v>
      </c>
      <c r="N85" s="26">
        <v>151.94027039535368</v>
      </c>
      <c r="O85" s="27">
        <v>148.20325049728598</v>
      </c>
      <c r="P85" s="12">
        <v>151.47194644145023</v>
      </c>
      <c r="Q85" s="12">
        <v>152.78633023538166</v>
      </c>
      <c r="R85" s="12">
        <v>153.41507732760061</v>
      </c>
      <c r="S85" s="26"/>
      <c r="T85" s="51"/>
      <c r="U85" s="53">
        <f t="shared" ref="U85:U86" si="21">((R85-Q85)/Q85)*100</f>
        <v>0.41152051446638888</v>
      </c>
      <c r="V85" s="53">
        <f t="shared" si="18"/>
        <v>6.0533750376646944</v>
      </c>
    </row>
    <row r="86" spans="1:22">
      <c r="A86" s="14"/>
      <c r="B86" s="15">
        <v>3525</v>
      </c>
      <c r="C86" s="16" t="s">
        <v>72</v>
      </c>
      <c r="D86" s="17">
        <v>1.52020856452986</v>
      </c>
      <c r="E86" s="18">
        <v>100.003909011666</v>
      </c>
      <c r="F86" s="19">
        <v>141.16619789172199</v>
      </c>
      <c r="G86" s="20">
        <v>142.37016836453199</v>
      </c>
      <c r="H86" s="20">
        <v>148.23518990295099</v>
      </c>
      <c r="I86" s="20">
        <v>146.04046544279399</v>
      </c>
      <c r="J86" s="21">
        <v>144.45300540049999</v>
      </c>
      <c r="K86" s="22">
        <v>155.04889223407409</v>
      </c>
      <c r="L86" s="22">
        <v>141.1654753301741</v>
      </c>
      <c r="M86" s="13">
        <v>144.65836402954218</v>
      </c>
      <c r="N86" s="13">
        <v>151.94027039535368</v>
      </c>
      <c r="O86" s="23">
        <v>148.20325049728598</v>
      </c>
      <c r="P86" s="22">
        <v>151.47194644145023</v>
      </c>
      <c r="Q86" s="22">
        <v>152.78633023538166</v>
      </c>
      <c r="R86" s="22">
        <v>153.41507732760061</v>
      </c>
      <c r="S86" s="13"/>
      <c r="T86" s="50"/>
      <c r="U86" s="53">
        <f t="shared" si="21"/>
        <v>0.41152051446638888</v>
      </c>
      <c r="V86" s="53">
        <f t="shared" si="18"/>
        <v>6.0533750376646944</v>
      </c>
    </row>
    <row r="87" spans="1:22">
      <c r="A87" s="14"/>
      <c r="B87" s="15"/>
      <c r="C87" s="16"/>
      <c r="D87" s="17"/>
      <c r="E87" s="18"/>
      <c r="F87" s="19"/>
      <c r="G87" s="20"/>
      <c r="H87" s="20"/>
      <c r="I87" s="20"/>
      <c r="J87" s="21"/>
      <c r="K87" s="22"/>
      <c r="L87" s="22"/>
      <c r="M87" s="13"/>
      <c r="N87" s="13"/>
      <c r="O87" s="23"/>
      <c r="P87" s="22"/>
      <c r="Q87" s="22"/>
      <c r="R87" s="13"/>
      <c r="S87" s="13"/>
      <c r="T87" s="50"/>
      <c r="U87" s="52"/>
      <c r="V87" s="53"/>
    </row>
    <row r="88" spans="1:22">
      <c r="A88" s="4">
        <v>222</v>
      </c>
      <c r="B88" s="5"/>
      <c r="C88" s="6" t="s">
        <v>73</v>
      </c>
      <c r="D88" s="7">
        <v>5.7494507494889104</v>
      </c>
      <c r="E88" s="8">
        <v>100.003909011666</v>
      </c>
      <c r="F88" s="9">
        <v>91.615191614887095</v>
      </c>
      <c r="G88" s="10">
        <v>98.8934671287209</v>
      </c>
      <c r="H88" s="10">
        <v>99.662689990192504</v>
      </c>
      <c r="I88" s="10">
        <v>98.888041143607495</v>
      </c>
      <c r="J88" s="11">
        <v>97.264847469352006</v>
      </c>
      <c r="K88" s="12">
        <v>90.739683070418366</v>
      </c>
      <c r="L88" s="12">
        <v>93.228376052212198</v>
      </c>
      <c r="M88" s="26">
        <v>98.17064663280064</v>
      </c>
      <c r="N88" s="26">
        <v>102.78438897741283</v>
      </c>
      <c r="O88" s="27">
        <v>96.230773683210998</v>
      </c>
      <c r="P88" s="12">
        <v>97.37910322260592</v>
      </c>
      <c r="Q88" s="12">
        <v>98.213311927905039</v>
      </c>
      <c r="R88" s="12">
        <v>98.065196855807528</v>
      </c>
      <c r="S88" s="26"/>
      <c r="T88" s="51"/>
      <c r="U88" s="53">
        <f t="shared" ref="U88:U90" si="22">((R88-Q88)/Q88)*100</f>
        <v>-0.15080956867256134</v>
      </c>
      <c r="V88" s="53">
        <f t="shared" si="18"/>
        <v>-0.10741477275538187</v>
      </c>
    </row>
    <row r="89" spans="1:22">
      <c r="A89" s="14"/>
      <c r="B89" s="15">
        <v>3632</v>
      </c>
      <c r="C89" s="16" t="s">
        <v>74</v>
      </c>
      <c r="D89" s="17">
        <v>2.4564674296042202</v>
      </c>
      <c r="E89" s="18">
        <v>100.003909011666</v>
      </c>
      <c r="F89" s="19">
        <v>98.643870368860505</v>
      </c>
      <c r="G89" s="20">
        <v>110.085910157707</v>
      </c>
      <c r="H89" s="20">
        <v>107.18561427621501</v>
      </c>
      <c r="I89" s="20">
        <v>105.688452517553</v>
      </c>
      <c r="J89" s="21">
        <v>105.400961830084</v>
      </c>
      <c r="K89" s="22">
        <v>96.466700787514185</v>
      </c>
      <c r="L89" s="22">
        <v>105.75839873478617</v>
      </c>
      <c r="M89" s="13">
        <v>112.73846382269633</v>
      </c>
      <c r="N89" s="13">
        <v>119.06717571709407</v>
      </c>
      <c r="O89" s="23">
        <v>108.50768476552268</v>
      </c>
      <c r="P89" s="22">
        <v>116.44322051494314</v>
      </c>
      <c r="Q89" s="22">
        <v>118.43049587104663</v>
      </c>
      <c r="R89" s="22">
        <v>114.97345194474816</v>
      </c>
      <c r="S89" s="13"/>
      <c r="T89" s="50"/>
      <c r="U89" s="53">
        <f t="shared" si="22"/>
        <v>-2.9190487643171568</v>
      </c>
      <c r="V89" s="53">
        <f t="shared" si="18"/>
        <v>1.9824539436396746</v>
      </c>
    </row>
    <row r="90" spans="1:22">
      <c r="A90" s="14"/>
      <c r="B90" s="15">
        <v>3641</v>
      </c>
      <c r="C90" s="16" t="s">
        <v>75</v>
      </c>
      <c r="D90" s="17">
        <v>3.2929833198846898</v>
      </c>
      <c r="E90" s="18">
        <v>100.003909011666</v>
      </c>
      <c r="F90" s="19">
        <v>86.372006710782799</v>
      </c>
      <c r="G90" s="20">
        <v>90.544238150735396</v>
      </c>
      <c r="H90" s="20">
        <v>94.050812647115194</v>
      </c>
      <c r="I90" s="20">
        <v>93.815136902904499</v>
      </c>
      <c r="J90" s="21">
        <v>91.1955486028845</v>
      </c>
      <c r="K90" s="22">
        <v>86.467498511856803</v>
      </c>
      <c r="L90" s="22">
        <v>83.881352510950308</v>
      </c>
      <c r="M90" s="13">
        <v>87.303489112956214</v>
      </c>
      <c r="N90" s="13">
        <v>90.637915277503851</v>
      </c>
      <c r="O90" s="23">
        <v>87.072563853316794</v>
      </c>
      <c r="P90" s="22">
        <v>83.15783981079467</v>
      </c>
      <c r="Q90" s="22">
        <v>83.131895154623663</v>
      </c>
      <c r="R90" s="22">
        <v>85.452142405572147</v>
      </c>
      <c r="S90" s="13"/>
      <c r="T90" s="50"/>
      <c r="U90" s="53">
        <f t="shared" si="22"/>
        <v>2.7910433734643845</v>
      </c>
      <c r="V90" s="53">
        <f t="shared" si="18"/>
        <v>-2.1205873054955826</v>
      </c>
    </row>
    <row r="91" spans="1:22">
      <c r="A91" s="14"/>
      <c r="B91" s="15"/>
      <c r="C91" s="16"/>
      <c r="D91" s="17"/>
      <c r="E91" s="18"/>
      <c r="F91" s="19"/>
      <c r="G91" s="20"/>
      <c r="H91" s="20"/>
      <c r="I91" s="20"/>
      <c r="J91" s="21"/>
      <c r="K91" s="22"/>
      <c r="L91" s="22"/>
      <c r="M91" s="13"/>
      <c r="N91" s="13"/>
      <c r="O91" s="23"/>
      <c r="P91" s="22"/>
      <c r="Q91" s="22"/>
      <c r="R91" s="13"/>
      <c r="S91" s="13"/>
      <c r="T91" s="50"/>
      <c r="U91" s="52"/>
      <c r="V91" s="53"/>
    </row>
    <row r="92" spans="1:22">
      <c r="A92" s="4">
        <v>239</v>
      </c>
      <c r="B92" s="5"/>
      <c r="C92" s="6" t="s">
        <v>76</v>
      </c>
      <c r="D92" s="7">
        <v>12.806563361326599</v>
      </c>
      <c r="E92" s="8">
        <v>100.003909011666</v>
      </c>
      <c r="F92" s="9">
        <v>123.359132888074</v>
      </c>
      <c r="G92" s="10">
        <v>140.609761889477</v>
      </c>
      <c r="H92" s="10">
        <v>156.56764761589</v>
      </c>
      <c r="I92" s="10">
        <v>138.880425497289</v>
      </c>
      <c r="J92" s="11">
        <v>139.85424197268199</v>
      </c>
      <c r="K92" s="12">
        <v>122.18250724719361</v>
      </c>
      <c r="L92" s="12">
        <v>122.42933541972937</v>
      </c>
      <c r="M92" s="26">
        <v>134.39256100576245</v>
      </c>
      <c r="N92" s="26">
        <v>142.5829044386667</v>
      </c>
      <c r="O92" s="27">
        <v>130.39682702783804</v>
      </c>
      <c r="P92" s="12">
        <v>133.44886046780135</v>
      </c>
      <c r="Q92" s="12">
        <v>134.6758094328772</v>
      </c>
      <c r="R92" s="12">
        <v>138.66499362087168</v>
      </c>
      <c r="S92" s="26"/>
      <c r="T92" s="51"/>
      <c r="U92" s="53">
        <f t="shared" ref="U92:U121" si="23">((R92-Q92)/Q92)*100</f>
        <v>2.9620643861678086</v>
      </c>
      <c r="V92" s="53">
        <f t="shared" si="18"/>
        <v>3.1790692752153493</v>
      </c>
    </row>
    <row r="93" spans="1:22">
      <c r="A93" s="14"/>
      <c r="B93" s="15">
        <v>3732</v>
      </c>
      <c r="C93" s="16" t="s">
        <v>77</v>
      </c>
      <c r="D93" s="17">
        <v>0.21039330884804799</v>
      </c>
      <c r="E93" s="18">
        <v>100.003909011666</v>
      </c>
      <c r="F93" s="19">
        <v>0</v>
      </c>
      <c r="G93" s="20">
        <v>113.262358307315</v>
      </c>
      <c r="H93" s="20">
        <v>125.30897124923</v>
      </c>
      <c r="I93" s="20">
        <v>116.475436553309</v>
      </c>
      <c r="J93" s="21">
        <v>88.761691527463398</v>
      </c>
      <c r="K93" s="22">
        <v>0</v>
      </c>
      <c r="L93" s="22">
        <v>101.239971360046</v>
      </c>
      <c r="M93" s="13">
        <v>118.96180969291819</v>
      </c>
      <c r="N93" s="13">
        <v>109.19504437083121</v>
      </c>
      <c r="O93" s="23">
        <v>82.349206355948851</v>
      </c>
      <c r="P93" s="22">
        <v>0</v>
      </c>
      <c r="Q93" s="22">
        <v>91.415112302977889</v>
      </c>
      <c r="R93" s="22">
        <v>94.064819944941789</v>
      </c>
      <c r="S93" s="13"/>
      <c r="T93" s="50"/>
      <c r="U93" s="53">
        <f t="shared" si="23"/>
        <v>2.8985444257640371</v>
      </c>
      <c r="V93" s="53">
        <f t="shared" si="18"/>
        <v>-20.928556662213023</v>
      </c>
    </row>
    <row r="94" spans="1:22">
      <c r="A94" s="14"/>
      <c r="B94" s="15">
        <v>3744</v>
      </c>
      <c r="C94" s="16" t="s">
        <v>78</v>
      </c>
      <c r="D94" s="17">
        <v>12.2685064370371</v>
      </c>
      <c r="E94" s="18">
        <v>100.003909011666</v>
      </c>
      <c r="F94" s="19">
        <v>124.80193856320901</v>
      </c>
      <c r="G94" s="20">
        <v>140.82448550527499</v>
      </c>
      <c r="H94" s="20">
        <v>157.151304788842</v>
      </c>
      <c r="I94" s="20">
        <v>139.100392655733</v>
      </c>
      <c r="J94" s="21">
        <v>140.46953037826501</v>
      </c>
      <c r="K94" s="22">
        <v>123.56704456237324</v>
      </c>
      <c r="L94" s="22">
        <v>121.98422445554077</v>
      </c>
      <c r="M94" s="13">
        <v>134.03376926223916</v>
      </c>
      <c r="N94" s="13">
        <v>142.76644401127569</v>
      </c>
      <c r="O94" s="23">
        <v>130.58787057285724</v>
      </c>
      <c r="P94" s="22">
        <v>135.25978899632068</v>
      </c>
      <c r="Q94" s="22">
        <v>135.23318480622183</v>
      </c>
      <c r="R94" s="22">
        <v>139.27118637966007</v>
      </c>
      <c r="S94" s="13"/>
      <c r="T94" s="50"/>
      <c r="U94" s="53">
        <f t="shared" si="23"/>
        <v>2.9859546524947742</v>
      </c>
      <c r="V94" s="53">
        <f t="shared" si="18"/>
        <v>3.9075355011271942</v>
      </c>
    </row>
    <row r="95" spans="1:22">
      <c r="A95" s="14"/>
      <c r="B95" s="15">
        <v>3756</v>
      </c>
      <c r="C95" s="16" t="s">
        <v>79</v>
      </c>
      <c r="D95" s="17">
        <v>0.32485495687581301</v>
      </c>
      <c r="E95" s="18">
        <v>100.003909011666</v>
      </c>
      <c r="F95" s="19">
        <v>148.510919165746</v>
      </c>
      <c r="G95" s="20">
        <v>150.07971844517201</v>
      </c>
      <c r="H95" s="20">
        <v>154.64291299904301</v>
      </c>
      <c r="I95" s="20">
        <v>144.800504803243</v>
      </c>
      <c r="J95" s="21">
        <v>149.508513853301</v>
      </c>
      <c r="K95" s="22">
        <v>148.68730765125849</v>
      </c>
      <c r="L95" s="22">
        <v>152.45452478471177</v>
      </c>
      <c r="M95" s="13">
        <v>157.63067885840846</v>
      </c>
      <c r="N95" s="13">
        <v>157.0110816179</v>
      </c>
      <c r="O95" s="23">
        <v>153.94589822806969</v>
      </c>
      <c r="P95" s="22">
        <v>151.1978029376923</v>
      </c>
      <c r="Q95" s="22">
        <v>141.38091227151776</v>
      </c>
      <c r="R95" s="22">
        <v>144.42617795309673</v>
      </c>
      <c r="S95" s="13"/>
      <c r="T95" s="50"/>
      <c r="U95" s="53">
        <f t="shared" si="23"/>
        <v>2.1539440032262824</v>
      </c>
      <c r="V95" s="53">
        <f t="shared" si="18"/>
        <v>-8.3768597591162184</v>
      </c>
    </row>
    <row r="96" spans="1:22">
      <c r="A96" s="14"/>
      <c r="B96" s="15">
        <v>3733</v>
      </c>
      <c r="C96" s="16" t="s">
        <v>80</v>
      </c>
      <c r="D96" s="17">
        <v>2.8086585656420101E-3</v>
      </c>
      <c r="E96" s="18">
        <v>100.003909011666</v>
      </c>
      <c r="F96" s="19">
        <v>152.61971535433099</v>
      </c>
      <c r="G96" s="20">
        <v>155.923241950772</v>
      </c>
      <c r="H96" s="20">
        <v>171.26297194619301</v>
      </c>
      <c r="I96" s="20">
        <v>171.644874974879</v>
      </c>
      <c r="J96" s="21">
        <v>162.86270105654401</v>
      </c>
      <c r="K96" s="22">
        <v>161.33330633983121</v>
      </c>
      <c r="L96" s="22">
        <v>181.21738175478248</v>
      </c>
      <c r="M96" s="13">
        <v>169.76456029758003</v>
      </c>
      <c r="N96" s="13">
        <v>173.11742818446979</v>
      </c>
      <c r="O96" s="23">
        <v>171.35816914416586</v>
      </c>
      <c r="P96" s="22">
        <v>166.74841035423398</v>
      </c>
      <c r="Q96" s="22">
        <v>165.08604300773362</v>
      </c>
      <c r="R96" s="22">
        <v>165.34999717163123</v>
      </c>
      <c r="S96" s="13"/>
      <c r="T96" s="50"/>
      <c r="U96" s="53">
        <f t="shared" si="23"/>
        <v>0.15988884286556143</v>
      </c>
      <c r="V96" s="53">
        <f t="shared" si="18"/>
        <v>-2.6004032397636596</v>
      </c>
    </row>
    <row r="97" spans="1:22">
      <c r="A97" s="14"/>
      <c r="B97" s="15"/>
      <c r="C97" s="16"/>
      <c r="D97" s="17"/>
      <c r="E97" s="18"/>
      <c r="F97" s="19"/>
      <c r="G97" s="20"/>
      <c r="H97" s="20"/>
      <c r="I97" s="20"/>
      <c r="J97" s="21"/>
      <c r="K97" s="22"/>
      <c r="L97" s="22"/>
      <c r="M97" s="13"/>
      <c r="N97" s="13"/>
      <c r="O97" s="23"/>
      <c r="P97" s="22"/>
      <c r="Q97" s="22"/>
      <c r="R97" s="13"/>
      <c r="S97" s="13"/>
      <c r="T97" s="50"/>
      <c r="U97" s="53"/>
      <c r="V97" s="53"/>
    </row>
    <row r="98" spans="1:22">
      <c r="A98" s="4">
        <v>241</v>
      </c>
      <c r="B98" s="5"/>
      <c r="C98" s="6" t="s">
        <v>81</v>
      </c>
      <c r="D98" s="7">
        <v>18.238437454990098</v>
      </c>
      <c r="E98" s="8">
        <v>100.003909011666</v>
      </c>
      <c r="F98" s="9">
        <v>104.18886736538801</v>
      </c>
      <c r="G98" s="10">
        <v>105.990887260907</v>
      </c>
      <c r="H98" s="10">
        <v>109.526515589146</v>
      </c>
      <c r="I98" s="10">
        <v>109.187087387323</v>
      </c>
      <c r="J98" s="11">
        <v>107.223339400691</v>
      </c>
      <c r="K98" s="12">
        <v>106.27938727960068</v>
      </c>
      <c r="L98" s="12">
        <v>108.67459455515169</v>
      </c>
      <c r="M98" s="26">
        <v>108.24466117569095</v>
      </c>
      <c r="N98" s="26">
        <v>111.67928086861363</v>
      </c>
      <c r="O98" s="27">
        <v>108.71948096976425</v>
      </c>
      <c r="P98" s="12">
        <v>110.58522501700017</v>
      </c>
      <c r="Q98" s="12">
        <v>110.84905311429674</v>
      </c>
      <c r="R98" s="12">
        <v>109.93113196401978</v>
      </c>
      <c r="S98" s="26"/>
      <c r="T98" s="51"/>
      <c r="U98" s="53">
        <f t="shared" si="23"/>
        <v>-0.82808208504089109</v>
      </c>
      <c r="V98" s="53">
        <f t="shared" si="18"/>
        <v>1.5580175225377051</v>
      </c>
    </row>
    <row r="99" spans="1:22">
      <c r="A99" s="14"/>
      <c r="B99" s="15">
        <v>4123</v>
      </c>
      <c r="C99" s="16" t="s">
        <v>82</v>
      </c>
      <c r="D99" s="17">
        <v>6.0898321025850004</v>
      </c>
      <c r="E99" s="18">
        <v>100.003909011666</v>
      </c>
      <c r="F99" s="19">
        <v>78.229904127984497</v>
      </c>
      <c r="G99" s="20">
        <v>81.253803803891898</v>
      </c>
      <c r="H99" s="20">
        <v>87.392183776681193</v>
      </c>
      <c r="I99" s="20">
        <v>91.592842378244796</v>
      </c>
      <c r="J99" s="21">
        <v>84.617183521700596</v>
      </c>
      <c r="K99" s="22">
        <v>87.919263965983646</v>
      </c>
      <c r="L99" s="22">
        <v>87.988474421989864</v>
      </c>
      <c r="M99" s="13">
        <v>85.608452201544623</v>
      </c>
      <c r="N99" s="13">
        <v>93.966385832111129</v>
      </c>
      <c r="O99" s="23">
        <v>88.870644105407322</v>
      </c>
      <c r="P99" s="22">
        <v>95.37619849056226</v>
      </c>
      <c r="Q99" s="22">
        <v>97.416980954971038</v>
      </c>
      <c r="R99" s="22">
        <v>98.81492359532848</v>
      </c>
      <c r="S99" s="13"/>
      <c r="T99" s="50"/>
      <c r="U99" s="53">
        <f t="shared" si="23"/>
        <v>1.4350092013256004</v>
      </c>
      <c r="V99" s="53">
        <f t="shared" si="18"/>
        <v>15.426597554517606</v>
      </c>
    </row>
    <row r="100" spans="1:22">
      <c r="A100" s="14"/>
      <c r="B100" s="15">
        <v>4124</v>
      </c>
      <c r="C100" s="16" t="s">
        <v>83</v>
      </c>
      <c r="D100" s="17">
        <v>8.6054267459015605</v>
      </c>
      <c r="E100" s="18">
        <v>100.003909011666</v>
      </c>
      <c r="F100" s="19">
        <v>111.33944144169701</v>
      </c>
      <c r="G100" s="20">
        <v>113.219734642815</v>
      </c>
      <c r="H100" s="20">
        <v>114.557435410743</v>
      </c>
      <c r="I100" s="20">
        <v>112.567012765464</v>
      </c>
      <c r="J100" s="21">
        <v>112.92090606518001</v>
      </c>
      <c r="K100" s="22">
        <v>106.60230924134076</v>
      </c>
      <c r="L100" s="22">
        <v>104.60097908022792</v>
      </c>
      <c r="M100" s="13">
        <v>106.69684531823832</v>
      </c>
      <c r="N100" s="13">
        <v>107.83538447213139</v>
      </c>
      <c r="O100" s="23">
        <v>106.4338795279846</v>
      </c>
      <c r="P100" s="22">
        <v>106.85561057439743</v>
      </c>
      <c r="Q100" s="22">
        <v>105.71299821125083</v>
      </c>
      <c r="R100" s="22">
        <v>104.55350986042792</v>
      </c>
      <c r="S100" s="13"/>
      <c r="T100" s="50"/>
      <c r="U100" s="53">
        <f t="shared" si="23"/>
        <v>-1.0968266631751908</v>
      </c>
      <c r="V100" s="53">
        <f t="shared" si="18"/>
        <v>-2.0088086497942799</v>
      </c>
    </row>
    <row r="101" spans="1:22">
      <c r="A101" s="14"/>
      <c r="B101" s="15">
        <v>4128</v>
      </c>
      <c r="C101" s="16" t="s">
        <v>84</v>
      </c>
      <c r="D101" s="17">
        <v>3.5431786065035502</v>
      </c>
      <c r="E101" s="18">
        <v>100.003909011666</v>
      </c>
      <c r="F101" s="19">
        <v>131.43897157716199</v>
      </c>
      <c r="G101" s="20">
        <v>130.950782930917</v>
      </c>
      <c r="H101" s="20">
        <v>135.35111056824701</v>
      </c>
      <c r="I101" s="20">
        <v>131.21823695611201</v>
      </c>
      <c r="J101" s="21">
        <v>132.23977550811</v>
      </c>
      <c r="K101" s="22">
        <v>137.051526983808</v>
      </c>
      <c r="L101" s="22">
        <v>154.12254282671546</v>
      </c>
      <c r="M101" s="13">
        <v>150.90983413410632</v>
      </c>
      <c r="N101" s="13">
        <v>151.45907786305898</v>
      </c>
      <c r="O101" s="23">
        <v>148.38574545192219</v>
      </c>
      <c r="P101" s="22">
        <v>145.78394224709541</v>
      </c>
      <c r="Q101" s="22">
        <v>146.40949825807792</v>
      </c>
      <c r="R101" s="22">
        <v>142.0978919046791</v>
      </c>
      <c r="S101" s="13"/>
      <c r="T101" s="50"/>
      <c r="U101" s="53">
        <f t="shared" si="23"/>
        <v>-2.9448952456613786</v>
      </c>
      <c r="V101" s="53">
        <f t="shared" si="18"/>
        <v>-5.8392100687066337</v>
      </c>
    </row>
    <row r="102" spans="1:22">
      <c r="A102" s="14"/>
      <c r="B102" s="15"/>
      <c r="C102" s="16"/>
      <c r="D102" s="17"/>
      <c r="E102" s="18"/>
      <c r="F102" s="19"/>
      <c r="G102" s="20"/>
      <c r="H102" s="20"/>
      <c r="I102" s="20"/>
      <c r="J102" s="21"/>
      <c r="K102" s="22"/>
      <c r="L102" s="22"/>
      <c r="M102" s="13"/>
      <c r="N102" s="13"/>
      <c r="O102" s="23"/>
      <c r="P102" s="22"/>
      <c r="Q102" s="22"/>
      <c r="R102" s="13"/>
      <c r="S102" s="13"/>
      <c r="T102" s="50"/>
      <c r="U102" s="53"/>
      <c r="V102" s="53"/>
    </row>
    <row r="103" spans="1:22">
      <c r="A103" s="4">
        <v>242</v>
      </c>
      <c r="B103" s="5"/>
      <c r="C103" s="6" t="s">
        <v>85</v>
      </c>
      <c r="D103" s="7">
        <v>2.13839575293769</v>
      </c>
      <c r="E103" s="8">
        <v>100</v>
      </c>
      <c r="F103" s="9">
        <v>125.65411929251999</v>
      </c>
      <c r="G103" s="10">
        <v>114.454164651829</v>
      </c>
      <c r="H103" s="10">
        <v>114.093382253813</v>
      </c>
      <c r="I103" s="10">
        <v>118.98794905925</v>
      </c>
      <c r="J103" s="11">
        <v>118.297403814353</v>
      </c>
      <c r="K103" s="12">
        <v>118.75717238005907</v>
      </c>
      <c r="L103" s="12">
        <v>105.81747047251515</v>
      </c>
      <c r="M103" s="26">
        <v>117.12224573555612</v>
      </c>
      <c r="N103" s="26">
        <v>123.99973397951561</v>
      </c>
      <c r="O103" s="27">
        <v>116.42415564191148</v>
      </c>
      <c r="P103" s="12">
        <v>123.3501959656473</v>
      </c>
      <c r="Q103" s="12">
        <v>136.33363884646755</v>
      </c>
      <c r="R103" s="12">
        <v>134.86019483186149</v>
      </c>
      <c r="S103" s="26"/>
      <c r="T103" s="51"/>
      <c r="U103" s="53">
        <f t="shared" si="23"/>
        <v>-1.0807633589721621</v>
      </c>
      <c r="V103" s="53">
        <f t="shared" si="18"/>
        <v>15.144816413745099</v>
      </c>
    </row>
    <row r="104" spans="1:22">
      <c r="A104" s="14"/>
      <c r="B104" s="15">
        <v>4151</v>
      </c>
      <c r="C104" s="16" t="s">
        <v>86</v>
      </c>
      <c r="D104" s="17">
        <v>2.13839575293769</v>
      </c>
      <c r="E104" s="18">
        <v>100</v>
      </c>
      <c r="F104" s="19">
        <v>125.65411929251999</v>
      </c>
      <c r="G104" s="20">
        <v>114.454164651829</v>
      </c>
      <c r="H104" s="20">
        <v>114.093382253813</v>
      </c>
      <c r="I104" s="20">
        <v>118.98794905925</v>
      </c>
      <c r="J104" s="21">
        <v>118.297403814353</v>
      </c>
      <c r="K104" s="22">
        <v>118.75717238005907</v>
      </c>
      <c r="L104" s="22">
        <v>105.81747047251515</v>
      </c>
      <c r="M104" s="13">
        <v>117.12224573555612</v>
      </c>
      <c r="N104" s="13">
        <v>123.99973397951561</v>
      </c>
      <c r="O104" s="23">
        <v>116.42415564191148</v>
      </c>
      <c r="P104" s="22">
        <v>123.3501959656473</v>
      </c>
      <c r="Q104" s="22">
        <v>136.33363884646755</v>
      </c>
      <c r="R104" s="22">
        <v>134.86019483186149</v>
      </c>
      <c r="S104" s="13"/>
      <c r="T104" s="50"/>
      <c r="U104" s="53">
        <f t="shared" si="23"/>
        <v>-1.0807633589721621</v>
      </c>
      <c r="V104" s="53">
        <f t="shared" si="18"/>
        <v>15.144816413745099</v>
      </c>
    </row>
    <row r="105" spans="1:22">
      <c r="A105" s="14"/>
      <c r="B105" s="15"/>
      <c r="C105" s="16"/>
      <c r="D105" s="17"/>
      <c r="E105" s="18"/>
      <c r="F105" s="19"/>
      <c r="G105" s="20"/>
      <c r="H105" s="20"/>
      <c r="I105" s="20"/>
      <c r="J105" s="21"/>
      <c r="K105" s="22"/>
      <c r="L105" s="22"/>
      <c r="M105" s="13"/>
      <c r="N105" s="13"/>
      <c r="O105" s="23"/>
      <c r="P105" s="22"/>
      <c r="Q105" s="22"/>
      <c r="R105" s="13"/>
      <c r="S105" s="13"/>
      <c r="T105" s="50"/>
      <c r="U105" s="53"/>
      <c r="V105" s="53"/>
    </row>
    <row r="106" spans="1:22">
      <c r="A106" s="4">
        <v>251</v>
      </c>
      <c r="B106" s="5"/>
      <c r="C106" s="6" t="s">
        <v>87</v>
      </c>
      <c r="D106" s="7">
        <v>1.4022203657298999</v>
      </c>
      <c r="E106" s="8">
        <v>100.003909011666</v>
      </c>
      <c r="F106" s="9">
        <v>114.377435542109</v>
      </c>
      <c r="G106" s="10">
        <v>110.314476797227</v>
      </c>
      <c r="H106" s="10">
        <v>113.11243891826</v>
      </c>
      <c r="I106" s="10">
        <v>108.75174113328301</v>
      </c>
      <c r="J106" s="11">
        <v>111.63902309772</v>
      </c>
      <c r="K106" s="12">
        <v>109.65728498892112</v>
      </c>
      <c r="L106" s="12">
        <v>101.06029815120563</v>
      </c>
      <c r="M106" s="26">
        <v>104.30849455584857</v>
      </c>
      <c r="N106" s="26">
        <v>103.77197894423533</v>
      </c>
      <c r="O106" s="27">
        <v>104.69951416005269</v>
      </c>
      <c r="P106" s="12">
        <v>102.19587664672758</v>
      </c>
      <c r="Q106" s="12">
        <v>103.02352198998507</v>
      </c>
      <c r="R106" s="12">
        <v>100.35318933268329</v>
      </c>
      <c r="S106" s="26"/>
      <c r="T106" s="51"/>
      <c r="U106" s="53">
        <f t="shared" si="23"/>
        <v>-2.5919640541519904</v>
      </c>
      <c r="V106" s="53">
        <f t="shared" si="18"/>
        <v>-3.7919301203676601</v>
      </c>
    </row>
    <row r="107" spans="1:22">
      <c r="A107" s="14"/>
      <c r="B107" s="15">
        <v>4211</v>
      </c>
      <c r="C107" s="16" t="s">
        <v>88</v>
      </c>
      <c r="D107" s="17">
        <v>0.31298236756167302</v>
      </c>
      <c r="E107" s="18">
        <v>100.003909011666</v>
      </c>
      <c r="F107" s="19">
        <v>127.56568501503899</v>
      </c>
      <c r="G107" s="20">
        <v>121.34411473212801</v>
      </c>
      <c r="H107" s="20">
        <v>130.063866060045</v>
      </c>
      <c r="I107" s="20">
        <v>137.87166863596499</v>
      </c>
      <c r="J107" s="21">
        <v>129.21133361079399</v>
      </c>
      <c r="K107" s="22">
        <v>132.47943994678025</v>
      </c>
      <c r="L107" s="22">
        <v>127.58855135518962</v>
      </c>
      <c r="M107" s="13">
        <v>118.90024026980745</v>
      </c>
      <c r="N107" s="13">
        <v>123.55754476046447</v>
      </c>
      <c r="O107" s="23">
        <v>125.63144408306044</v>
      </c>
      <c r="P107" s="22">
        <v>125.5860186318062</v>
      </c>
      <c r="Q107" s="22">
        <v>128.08602421930743</v>
      </c>
      <c r="R107" s="22">
        <v>121.06546688127112</v>
      </c>
      <c r="S107" s="13"/>
      <c r="T107" s="50"/>
      <c r="U107" s="53">
        <f t="shared" si="23"/>
        <v>-5.4811267512026083</v>
      </c>
      <c r="V107" s="53">
        <f t="shared" si="18"/>
        <v>1.8210447737955378</v>
      </c>
    </row>
    <row r="108" spans="1:22">
      <c r="A108" s="14"/>
      <c r="B108" s="15">
        <v>4212</v>
      </c>
      <c r="C108" s="16" t="s">
        <v>89</v>
      </c>
      <c r="D108" s="17">
        <v>0.44029609790421598</v>
      </c>
      <c r="E108" s="18">
        <v>100.003909011666</v>
      </c>
      <c r="F108" s="19">
        <v>133.02319034734501</v>
      </c>
      <c r="G108" s="20">
        <v>127.125782539421</v>
      </c>
      <c r="H108" s="20">
        <v>124.596110147088</v>
      </c>
      <c r="I108" s="20">
        <v>119.307904595837</v>
      </c>
      <c r="J108" s="21">
        <v>126.013246907423</v>
      </c>
      <c r="K108" s="22">
        <v>125.63258023782031</v>
      </c>
      <c r="L108" s="22">
        <v>113.82896505745353</v>
      </c>
      <c r="M108" s="13">
        <v>121.15991273436491</v>
      </c>
      <c r="N108" s="13">
        <v>118.44030760274524</v>
      </c>
      <c r="O108" s="23">
        <v>119.76544140809601</v>
      </c>
      <c r="P108" s="22">
        <v>115.66504475696374</v>
      </c>
      <c r="Q108" s="22">
        <v>115.38344302831987</v>
      </c>
      <c r="R108" s="22">
        <v>112.74863864048599</v>
      </c>
      <c r="S108" s="13"/>
      <c r="T108" s="50"/>
      <c r="U108" s="53">
        <f t="shared" si="23"/>
        <v>-2.2835203376512099</v>
      </c>
      <c r="V108" s="53">
        <f t="shared" si="18"/>
        <v>-6.9422913107572786</v>
      </c>
    </row>
    <row r="109" spans="1:22">
      <c r="A109" s="14"/>
      <c r="B109" s="15">
        <v>4222</v>
      </c>
      <c r="C109" s="16" t="s">
        <v>90</v>
      </c>
      <c r="D109" s="17">
        <v>0.64894190026401399</v>
      </c>
      <c r="E109" s="18">
        <v>100.003909011666</v>
      </c>
      <c r="F109" s="19">
        <v>95.3659606747335</v>
      </c>
      <c r="G109" s="20">
        <v>93.5887352342925</v>
      </c>
      <c r="H109" s="20">
        <v>97.145349371664594</v>
      </c>
      <c r="I109" s="20">
        <v>87.545125519749803</v>
      </c>
      <c r="J109" s="21">
        <v>93.411292700110096</v>
      </c>
      <c r="K109" s="22">
        <v>87.811273432630998</v>
      </c>
      <c r="L109" s="22">
        <v>79.60249167630667</v>
      </c>
      <c r="M109" s="13">
        <v>85.837545486772626</v>
      </c>
      <c r="N109" s="13">
        <v>84.27725823243874</v>
      </c>
      <c r="O109" s="23">
        <v>84.382142207037262</v>
      </c>
      <c r="P109" s="22">
        <v>81.776291824641433</v>
      </c>
      <c r="Q109" s="22">
        <v>82.549969145067735</v>
      </c>
      <c r="R109" s="22">
        <v>81.953629030152186</v>
      </c>
      <c r="S109" s="13"/>
      <c r="T109" s="50"/>
      <c r="U109" s="53">
        <f t="shared" si="23"/>
        <v>-0.72239895555573241</v>
      </c>
      <c r="V109" s="53">
        <f t="shared" si="18"/>
        <v>-4.5247291667012339</v>
      </c>
    </row>
    <row r="110" spans="1:22">
      <c r="A110" s="14"/>
      <c r="B110" s="15"/>
      <c r="C110" s="16"/>
      <c r="D110" s="17"/>
      <c r="E110" s="18"/>
      <c r="F110" s="19"/>
      <c r="G110" s="20"/>
      <c r="H110" s="20"/>
      <c r="I110" s="20"/>
      <c r="J110" s="21"/>
      <c r="K110" s="22"/>
      <c r="L110" s="22"/>
      <c r="M110" s="34"/>
      <c r="N110" s="13"/>
      <c r="O110" s="23"/>
      <c r="P110" s="35"/>
      <c r="Q110" s="22"/>
      <c r="R110" s="13"/>
      <c r="S110" s="13"/>
      <c r="T110" s="50"/>
      <c r="U110" s="53"/>
      <c r="V110" s="53"/>
    </row>
    <row r="111" spans="1:22">
      <c r="A111" s="4">
        <v>259</v>
      </c>
      <c r="B111" s="5"/>
      <c r="C111" s="6" t="s">
        <v>91</v>
      </c>
      <c r="D111" s="7">
        <v>0.452474488653197</v>
      </c>
      <c r="E111" s="8">
        <v>100</v>
      </c>
      <c r="F111" s="9">
        <v>138.341383343621</v>
      </c>
      <c r="G111" s="10">
        <v>141.49007192349299</v>
      </c>
      <c r="H111" s="10">
        <v>142.31746033388001</v>
      </c>
      <c r="I111" s="10">
        <v>136.97986424434899</v>
      </c>
      <c r="J111" s="11">
        <v>139.78219496133599</v>
      </c>
      <c r="K111" s="12">
        <v>134.90892855445497</v>
      </c>
      <c r="L111" s="12">
        <v>133.00011637614347</v>
      </c>
      <c r="M111" s="26">
        <v>126.73188980282212</v>
      </c>
      <c r="N111" s="26">
        <v>130.02689465881133</v>
      </c>
      <c r="O111" s="27">
        <v>131.16695734805799</v>
      </c>
      <c r="P111" s="12">
        <v>131.8986167490724</v>
      </c>
      <c r="Q111" s="12">
        <v>124.61996190497013</v>
      </c>
      <c r="R111" s="12">
        <v>126.27284056749126</v>
      </c>
      <c r="S111" s="26"/>
      <c r="T111" s="51"/>
      <c r="U111" s="53">
        <f t="shared" si="23"/>
        <v>1.3263353938284361</v>
      </c>
      <c r="V111" s="53">
        <f t="shared" si="18"/>
        <v>-0.36222077651101503</v>
      </c>
    </row>
    <row r="112" spans="1:22">
      <c r="A112" s="14"/>
      <c r="B112" s="15">
        <v>4291</v>
      </c>
      <c r="C112" s="16" t="s">
        <v>92</v>
      </c>
      <c r="D112" s="17">
        <v>0.452474488653197</v>
      </c>
      <c r="E112" s="18">
        <v>100</v>
      </c>
      <c r="F112" s="19">
        <v>138.341383343621</v>
      </c>
      <c r="G112" s="20">
        <v>141.49007192349299</v>
      </c>
      <c r="H112" s="20">
        <v>142.31746033388001</v>
      </c>
      <c r="I112" s="20">
        <v>136.97986424434899</v>
      </c>
      <c r="J112" s="21">
        <v>139.78219496133599</v>
      </c>
      <c r="K112" s="22">
        <v>134.90892855445497</v>
      </c>
      <c r="L112" s="22">
        <v>133.00011637614347</v>
      </c>
      <c r="M112" s="13">
        <v>126.73188980282212</v>
      </c>
      <c r="N112" s="13">
        <v>130.02689465881133</v>
      </c>
      <c r="O112" s="23">
        <v>131.16695734805799</v>
      </c>
      <c r="P112" s="22">
        <v>131.8986167490724</v>
      </c>
      <c r="Q112" s="22">
        <v>124.61996190497013</v>
      </c>
      <c r="R112" s="22">
        <v>126.27284056749126</v>
      </c>
      <c r="S112" s="13"/>
      <c r="T112" s="50"/>
      <c r="U112" s="53">
        <f t="shared" si="23"/>
        <v>1.3263353938284361</v>
      </c>
      <c r="V112" s="53">
        <f t="shared" si="18"/>
        <v>-0.36222077651101503</v>
      </c>
    </row>
    <row r="113" spans="1:32">
      <c r="A113" s="14"/>
      <c r="B113" s="15"/>
      <c r="C113" s="16"/>
      <c r="D113" s="17"/>
      <c r="E113" s="18"/>
      <c r="F113" s="19"/>
      <c r="G113" s="20"/>
      <c r="H113" s="20"/>
      <c r="I113" s="20"/>
      <c r="J113" s="21"/>
      <c r="K113" s="22"/>
      <c r="L113" s="22"/>
      <c r="M113" s="13"/>
      <c r="N113" s="13"/>
      <c r="O113" s="23"/>
      <c r="P113" s="22"/>
      <c r="Q113" s="22"/>
      <c r="R113" s="13"/>
      <c r="S113" s="13"/>
      <c r="T113" s="50"/>
      <c r="U113" s="53"/>
      <c r="V113" s="53"/>
    </row>
    <row r="114" spans="1:32">
      <c r="A114" s="4">
        <v>264</v>
      </c>
      <c r="B114" s="5"/>
      <c r="C114" s="6" t="s">
        <v>93</v>
      </c>
      <c r="D114" s="7">
        <v>5.5E-2</v>
      </c>
      <c r="E114" s="8">
        <v>100.003909011666</v>
      </c>
      <c r="F114" s="9">
        <v>140.49701877482801</v>
      </c>
      <c r="G114" s="10">
        <v>141.902548934751</v>
      </c>
      <c r="H114" s="10">
        <v>140.48713691291101</v>
      </c>
      <c r="I114" s="10">
        <v>151.91345149811099</v>
      </c>
      <c r="J114" s="11">
        <v>143.70003903015001</v>
      </c>
      <c r="K114" s="12">
        <v>155.22375896654262</v>
      </c>
      <c r="L114" s="12">
        <v>151.43911715319868</v>
      </c>
      <c r="M114" s="26">
        <v>153.35755276116257</v>
      </c>
      <c r="N114" s="26">
        <v>156.26606348331899</v>
      </c>
      <c r="O114" s="27">
        <v>154.07162309105573</v>
      </c>
      <c r="P114" s="12">
        <v>150.74760226799611</v>
      </c>
      <c r="Q114" s="12">
        <v>152.31213400267384</v>
      </c>
      <c r="R114" s="12">
        <v>148.94019932257305</v>
      </c>
      <c r="S114" s="26"/>
      <c r="T114" s="51"/>
      <c r="U114" s="53">
        <f t="shared" si="23"/>
        <v>-2.2138319459443716</v>
      </c>
      <c r="V114" s="53">
        <f t="shared" si="18"/>
        <v>-2.8804277057479228</v>
      </c>
    </row>
    <row r="115" spans="1:32">
      <c r="A115" s="14"/>
      <c r="B115" s="15">
        <v>4731</v>
      </c>
      <c r="C115" s="30" t="s">
        <v>94</v>
      </c>
      <c r="D115" s="17">
        <v>5.5247448865319702E-2</v>
      </c>
      <c r="E115" s="18">
        <v>100.003909011666</v>
      </c>
      <c r="F115" s="19">
        <v>140.49701877482801</v>
      </c>
      <c r="G115" s="20">
        <v>141.902548934751</v>
      </c>
      <c r="H115" s="20">
        <v>140.48713691291101</v>
      </c>
      <c r="I115" s="20">
        <v>151.91345149811099</v>
      </c>
      <c r="J115" s="21">
        <v>143.70003903015001</v>
      </c>
      <c r="K115" s="22">
        <v>155.22375896654262</v>
      </c>
      <c r="L115" s="22">
        <v>151.43911715319868</v>
      </c>
      <c r="M115" s="13">
        <v>153.35755276116257</v>
      </c>
      <c r="N115" s="13">
        <v>156.26606348331899</v>
      </c>
      <c r="O115" s="23">
        <v>154.07162309105573</v>
      </c>
      <c r="P115" s="22">
        <v>150.74760226799611</v>
      </c>
      <c r="Q115" s="22">
        <v>152.31213400267384</v>
      </c>
      <c r="R115" s="22">
        <v>148.94019932257305</v>
      </c>
      <c r="S115" s="13"/>
      <c r="T115" s="50"/>
      <c r="U115" s="53">
        <f t="shared" si="23"/>
        <v>-2.2138319459443716</v>
      </c>
      <c r="V115" s="53">
        <f t="shared" si="18"/>
        <v>-2.8804277057479228</v>
      </c>
    </row>
    <row r="116" spans="1:32">
      <c r="A116" s="14"/>
      <c r="B116" s="15"/>
      <c r="C116" s="16"/>
      <c r="D116" s="17"/>
      <c r="E116" s="18"/>
      <c r="F116" s="19"/>
      <c r="G116" s="20"/>
      <c r="H116" s="20"/>
      <c r="I116" s="20"/>
      <c r="J116" s="21"/>
      <c r="K116" s="22"/>
      <c r="L116" s="22"/>
      <c r="M116" s="13"/>
      <c r="N116" s="13"/>
      <c r="O116" s="23"/>
      <c r="P116" s="22"/>
      <c r="Q116" s="22"/>
      <c r="R116" s="13"/>
      <c r="S116" s="13"/>
      <c r="T116" s="50"/>
      <c r="U116" s="53"/>
      <c r="V116" s="53"/>
    </row>
    <row r="117" spans="1:32">
      <c r="A117" s="4">
        <v>273</v>
      </c>
      <c r="B117" s="5"/>
      <c r="C117" s="6" t="s">
        <v>95</v>
      </c>
      <c r="D117" s="7">
        <v>0.90396644578695895</v>
      </c>
      <c r="E117" s="8">
        <v>100.003909011666</v>
      </c>
      <c r="F117" s="9">
        <v>119.859945482325</v>
      </c>
      <c r="G117" s="10">
        <v>125.663553650498</v>
      </c>
      <c r="H117" s="10">
        <v>128.74641119613901</v>
      </c>
      <c r="I117" s="10">
        <v>135.017965923839</v>
      </c>
      <c r="J117" s="11">
        <v>127.3219690632</v>
      </c>
      <c r="K117" s="12">
        <v>120.96098495880872</v>
      </c>
      <c r="L117" s="12">
        <v>112.3668433963315</v>
      </c>
      <c r="M117" s="26">
        <v>106.48526750888053</v>
      </c>
      <c r="N117" s="26">
        <v>113.83744473440267</v>
      </c>
      <c r="O117" s="27">
        <v>113.41263514960586</v>
      </c>
      <c r="P117" s="12">
        <v>112.31939099494812</v>
      </c>
      <c r="Q117" s="12">
        <v>113.25018929491779</v>
      </c>
      <c r="R117" s="12">
        <v>116.23028927486376</v>
      </c>
      <c r="S117" s="26"/>
      <c r="T117" s="51"/>
      <c r="U117" s="53">
        <f t="shared" si="23"/>
        <v>2.6314304625005258</v>
      </c>
      <c r="V117" s="53">
        <f t="shared" si="18"/>
        <v>9.1515211389881106</v>
      </c>
    </row>
    <row r="118" spans="1:32">
      <c r="A118" s="14"/>
      <c r="B118" s="15">
        <v>4631</v>
      </c>
      <c r="C118" s="16" t="s">
        <v>96</v>
      </c>
      <c r="D118" s="17">
        <v>0.90396644578695895</v>
      </c>
      <c r="E118" s="18">
        <v>100.003909011666</v>
      </c>
      <c r="F118" s="19">
        <v>119.859945482325</v>
      </c>
      <c r="G118" s="20">
        <v>125.663553650498</v>
      </c>
      <c r="H118" s="20">
        <v>128.74641119613901</v>
      </c>
      <c r="I118" s="20">
        <v>135.017965923839</v>
      </c>
      <c r="J118" s="21">
        <v>127.3219690632</v>
      </c>
      <c r="K118" s="22">
        <v>120.96098495880872</v>
      </c>
      <c r="L118" s="22">
        <v>112.3668433963315</v>
      </c>
      <c r="M118" s="13">
        <v>106.48526750888053</v>
      </c>
      <c r="N118" s="13">
        <v>113.83744473440267</v>
      </c>
      <c r="O118" s="23">
        <v>113.41263514960586</v>
      </c>
      <c r="P118" s="22">
        <v>112.31939099494812</v>
      </c>
      <c r="Q118" s="22">
        <v>113.25018929491779</v>
      </c>
      <c r="R118" s="22">
        <v>116.23028927486376</v>
      </c>
      <c r="S118" s="13"/>
      <c r="T118" s="50"/>
      <c r="U118" s="53">
        <f t="shared" si="23"/>
        <v>2.6314304625005258</v>
      </c>
      <c r="V118" s="53">
        <f t="shared" si="18"/>
        <v>9.1515211389881106</v>
      </c>
    </row>
    <row r="119" spans="1:32">
      <c r="A119" s="14"/>
      <c r="B119" s="15"/>
      <c r="C119" s="16"/>
      <c r="D119" s="17"/>
      <c r="E119" s="18"/>
      <c r="F119" s="19"/>
      <c r="G119" s="20"/>
      <c r="H119" s="20"/>
      <c r="I119" s="20"/>
      <c r="J119" s="21"/>
      <c r="K119" s="22"/>
      <c r="L119" s="22"/>
      <c r="M119" s="13"/>
      <c r="N119" s="13"/>
      <c r="O119" s="23"/>
      <c r="P119" s="22"/>
      <c r="Q119" s="33"/>
      <c r="R119" s="13"/>
      <c r="S119" s="13"/>
      <c r="T119" s="50"/>
      <c r="U119" s="53"/>
      <c r="V119" s="53"/>
    </row>
    <row r="120" spans="1:32">
      <c r="A120" s="4">
        <v>310</v>
      </c>
      <c r="B120" s="5"/>
      <c r="C120" s="6" t="s">
        <v>97</v>
      </c>
      <c r="D120" s="7">
        <v>0.82683581738045897</v>
      </c>
      <c r="E120" s="8">
        <v>100.003909011666</v>
      </c>
      <c r="F120" s="9">
        <v>100.814212181992</v>
      </c>
      <c r="G120" s="10">
        <v>111.602187608916</v>
      </c>
      <c r="H120" s="10">
        <v>109.770453912856</v>
      </c>
      <c r="I120" s="10">
        <v>123.67716316665999</v>
      </c>
      <c r="J120" s="11">
        <v>111.466004217606</v>
      </c>
      <c r="K120" s="12">
        <v>111.97377028122332</v>
      </c>
      <c r="L120" s="12">
        <v>102.11322833544085</v>
      </c>
      <c r="M120" s="26">
        <v>100.84610933013927</v>
      </c>
      <c r="N120" s="26">
        <v>105.74797769388883</v>
      </c>
      <c r="O120" s="27">
        <v>105.17027141017309</v>
      </c>
      <c r="P120" s="12">
        <v>104.40836801971496</v>
      </c>
      <c r="Q120" s="12">
        <v>101.23415418496154</v>
      </c>
      <c r="R120" s="12">
        <v>100.28226850610645</v>
      </c>
      <c r="S120" s="26"/>
      <c r="T120" s="51"/>
      <c r="U120" s="53">
        <f t="shared" si="23"/>
        <v>-0.94028115957380709</v>
      </c>
      <c r="V120" s="53">
        <f t="shared" si="18"/>
        <v>-0.55911014096436884</v>
      </c>
    </row>
    <row r="121" spans="1:32" s="45" customFormat="1" ht="15" thickBot="1">
      <c r="A121" s="37"/>
      <c r="B121" s="38">
        <v>3812</v>
      </c>
      <c r="C121" s="39" t="s">
        <v>98</v>
      </c>
      <c r="D121" s="40">
        <v>0.82683581738045897</v>
      </c>
      <c r="E121" s="41">
        <v>100.003909011666</v>
      </c>
      <c r="F121" s="42">
        <v>100.814212181992</v>
      </c>
      <c r="G121" s="43">
        <v>111.602187608916</v>
      </c>
      <c r="H121" s="43">
        <v>109.770453912856</v>
      </c>
      <c r="I121" s="43">
        <v>123.67716316665999</v>
      </c>
      <c r="J121" s="44">
        <v>111.466004217606</v>
      </c>
      <c r="K121" s="22">
        <v>111.97377028122332</v>
      </c>
      <c r="L121" s="22">
        <v>102.11322833544085</v>
      </c>
      <c r="M121" s="13">
        <v>100.84610933013927</v>
      </c>
      <c r="N121" s="13">
        <v>105.74797769388883</v>
      </c>
      <c r="O121" s="23">
        <v>105.17027141017309</v>
      </c>
      <c r="P121" s="22">
        <v>104.40836801971496</v>
      </c>
      <c r="Q121" s="22">
        <v>101.23415418496154</v>
      </c>
      <c r="R121" s="22">
        <v>100.28226850610645</v>
      </c>
      <c r="S121" s="13"/>
      <c r="T121" s="50"/>
      <c r="U121" s="53">
        <f t="shared" si="23"/>
        <v>-0.94028115957380709</v>
      </c>
      <c r="V121" s="53">
        <f t="shared" si="18"/>
        <v>-0.55911014096436884</v>
      </c>
      <c r="W121"/>
      <c r="X121"/>
      <c r="Y121"/>
      <c r="Z121"/>
      <c r="AA121"/>
      <c r="AB121"/>
      <c r="AC121"/>
      <c r="AD121"/>
      <c r="AE121"/>
      <c r="AF121"/>
    </row>
    <row r="122" spans="1:32">
      <c r="A122" s="46"/>
      <c r="B122" s="46"/>
      <c r="C122" s="82" t="s">
        <v>99</v>
      </c>
      <c r="D122" s="47"/>
    </row>
    <row r="123" spans="1:32">
      <c r="A123" s="46"/>
      <c r="B123" s="46"/>
      <c r="C123" s="82" t="s">
        <v>100</v>
      </c>
      <c r="D123" s="47"/>
    </row>
    <row r="124" spans="1:32">
      <c r="C124" s="83" t="s">
        <v>108</v>
      </c>
    </row>
  </sheetData>
  <mergeCells count="15">
    <mergeCell ref="A1:R1"/>
    <mergeCell ref="D5:K5"/>
    <mergeCell ref="U7:V8"/>
    <mergeCell ref="A2:R2"/>
    <mergeCell ref="A3:R3"/>
    <mergeCell ref="A4:R4"/>
    <mergeCell ref="A6:R6"/>
    <mergeCell ref="K8:O8"/>
    <mergeCell ref="P8:T8"/>
    <mergeCell ref="A8:A9"/>
    <mergeCell ref="B8:B9"/>
    <mergeCell ref="C8:C9"/>
    <mergeCell ref="D8:D9"/>
    <mergeCell ref="E8:E9"/>
    <mergeCell ref="F8:J8"/>
  </mergeCells>
  <conditionalFormatting sqref="U10:U121">
    <cfRule type="top10" dxfId="1" priority="1" bottom="1" rank="8"/>
    <cfRule type="top10" dxfId="0" priority="2" rank="8"/>
  </conditionalFormatting>
  <pageMargins left="0.7" right="0.7" top="0.75" bottom="0.75" header="0.3" footer="0.3"/>
  <pageSetup scale="84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</vt:lpstr>
      <vt:lpstr>'1'!Print_Titles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Gyanendra Bajracharya</cp:lastModifiedBy>
  <cp:lastPrinted>2025-06-24T07:26:27Z</cp:lastPrinted>
  <dcterms:created xsi:type="dcterms:W3CDTF">2025-06-18T09:38:34Z</dcterms:created>
  <dcterms:modified xsi:type="dcterms:W3CDTF">2025-06-24T07:28:54Z</dcterms:modified>
</cp:coreProperties>
</file>